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445" firstSheet="0" activeTab="2"/>
  </bookViews>
  <sheets>
    <sheet name="Credit inst. consolid." sheetId="1" r:id="rId1"/>
    <sheet name="Commercial banks, parent" sheetId="2" r:id="rId2"/>
    <sheet name="commercial banks, consolid." sheetId="3" r:id="rId3"/>
    <sheet name="Credit undert., parent" sheetId="4" r:id="rId4"/>
    <sheet name="Credit undert., consolid." sheetId="5" r:id="rId5"/>
    <sheet name="Savings banks, parent" sheetId="6" r:id="rId6"/>
    <sheet name="Savings banks, consolid." sheetId="7" r:id="rId7"/>
  </sheets>
  <definedNames>
    <definedName name="_xlnm.Print_Area" localSheetId="2">'commercial banks, consolid.'!$A$1:$X$71</definedName>
    <definedName name="_xlnm.Print_Area" localSheetId="1">'Commercial banks, parent'!$A$1:$X$67</definedName>
    <definedName name="_xlnm.Print_Area" localSheetId="0">'Credit inst. consolid.'!$A$1:$X$70</definedName>
    <definedName name="_xlnm.Print_Area" localSheetId="4">'Credit undert., consolid.'!$A$1:$AV$70</definedName>
    <definedName name="_xlnm.Print_Area" localSheetId="3">'Credit undert., parent'!$A$1:$X$70</definedName>
    <definedName name="_xlnm.Print_Area" localSheetId="6">'Savings banks, consolid.'!$A$1:$DP$68</definedName>
    <definedName name="_xlnm.Print_Area" localSheetId="5">'Savings banks, parent'!$A$1:$X$67</definedName>
  </definedNames>
  <calcPr fullCalcOnLoad="1"/>
</workbook>
</file>

<file path=xl/sharedStrings.xml><?xml version="1.0" encoding="utf-8"?>
<sst xmlns="http://schemas.openxmlformats.org/spreadsheetml/2006/main" count="2340" uniqueCount="261">
  <si>
    <t>SK Útlán ofl. Útlán til viðskiptavina og eignarleigusamningar: Sundurliðun eftir lántakendum</t>
  </si>
  <si>
    <t>Lýsing hf.</t>
  </si>
  <si>
    <t>Sparisjóður</t>
  </si>
  <si>
    <t>Sparsisjóður</t>
  </si>
  <si>
    <t>Sparijsóður</t>
  </si>
  <si>
    <t>Reykjavíkur</t>
  </si>
  <si>
    <t>Hafnarfjarðar</t>
  </si>
  <si>
    <t>vélstjóra</t>
  </si>
  <si>
    <t>Sparisjóðurinn</t>
  </si>
  <si>
    <t>Bolungar-</t>
  </si>
  <si>
    <t>Vestmanna-</t>
  </si>
  <si>
    <t xml:space="preserve">Húnaþings </t>
  </si>
  <si>
    <t>Hornafjarðar</t>
  </si>
  <si>
    <t>nb.is-</t>
  </si>
  <si>
    <t>Suður-Þing-</t>
  </si>
  <si>
    <t>samstæða</t>
  </si>
  <si>
    <t>í Keflavík</t>
  </si>
  <si>
    <t>Mýrasýslu</t>
  </si>
  <si>
    <t>Kópavogs</t>
  </si>
  <si>
    <t>Vestfirðinga</t>
  </si>
  <si>
    <t>Norðlendinga</t>
  </si>
  <si>
    <t>víkur</t>
  </si>
  <si>
    <t>eyja</t>
  </si>
  <si>
    <t>Norðfjarðar</t>
  </si>
  <si>
    <t>Svarfdæla</t>
  </si>
  <si>
    <t>og Stranda</t>
  </si>
  <si>
    <t>Siglufjarðar</t>
  </si>
  <si>
    <t>og nágr.</t>
  </si>
  <si>
    <t>sparisjóður</t>
  </si>
  <si>
    <t>Ólafsfjarðar</t>
  </si>
  <si>
    <t>eyinga</t>
  </si>
  <si>
    <t>Ólafsvíkur</t>
  </si>
  <si>
    <t>Kauþings hf.</t>
  </si>
  <si>
    <t>Skagafjarðar</t>
  </si>
  <si>
    <t xml:space="preserve">Reykjavíkur </t>
  </si>
  <si>
    <t xml:space="preserve">Straumur </t>
  </si>
  <si>
    <t xml:space="preserve">Frjálsi </t>
  </si>
  <si>
    <t>Kreditkort hf</t>
  </si>
  <si>
    <t>Fjárfestingarb.hf.</t>
  </si>
  <si>
    <t xml:space="preserve">Lánasjóður </t>
  </si>
  <si>
    <t>fjárfestingar-</t>
  </si>
  <si>
    <t>SP-Fjár-</t>
  </si>
  <si>
    <t>Byggða-</t>
  </si>
  <si>
    <t>bankinn hf.</t>
  </si>
  <si>
    <t>stofnun</t>
  </si>
  <si>
    <t>banki hf.</t>
  </si>
  <si>
    <t xml:space="preserve">Kaupþing </t>
  </si>
  <si>
    <t>Landsbanki</t>
  </si>
  <si>
    <t>Íslands-</t>
  </si>
  <si>
    <t>Íslands hf.</t>
  </si>
  <si>
    <t>banki Ísl. hf.</t>
  </si>
  <si>
    <t>Ríkissjóður</t>
  </si>
  <si>
    <t>Bæjar og sveitarfélög</t>
  </si>
  <si>
    <t>Stranda-</t>
  </si>
  <si>
    <t>manna</t>
  </si>
  <si>
    <t>nágrennir</t>
  </si>
  <si>
    <t>Höfðhverf-</t>
  </si>
  <si>
    <t>inga</t>
  </si>
  <si>
    <t>Greiðslu-</t>
  </si>
  <si>
    <t>miðlun hf.</t>
  </si>
  <si>
    <t>(VÍSA)</t>
  </si>
  <si>
    <t>búnaðarins</t>
  </si>
  <si>
    <t>mögnun hf.</t>
  </si>
  <si>
    <t>MP-Fjár-</t>
  </si>
  <si>
    <t>festingar</t>
  </si>
  <si>
    <t>Sparisjóða-</t>
  </si>
  <si>
    <t>land-</t>
  </si>
  <si>
    <t>Þórshafnar og</t>
  </si>
  <si>
    <t>4.1 Loans and advances to customers</t>
  </si>
  <si>
    <t xml:space="preserve">    1. Overdrafts</t>
  </si>
  <si>
    <t xml:space="preserve">    2. Produce/Operational credits</t>
  </si>
  <si>
    <t xml:space="preserve">    3. Bills of exchange</t>
  </si>
  <si>
    <t xml:space="preserve">    4. Debentures</t>
  </si>
  <si>
    <t xml:space="preserve">    5. Letter of credit redeemed</t>
  </si>
  <si>
    <t xml:space="preserve">    6. Other loans</t>
  </si>
  <si>
    <t>4.2 Lease contracts</t>
  </si>
  <si>
    <t xml:space="preserve"> Specification by sectors:</t>
  </si>
  <si>
    <t xml:space="preserve">    Central government and state owned enterprise</t>
  </si>
  <si>
    <t xml:space="preserve">    Municipalities</t>
  </si>
  <si>
    <t xml:space="preserve">    Enterprises:</t>
  </si>
  <si>
    <t xml:space="preserve">       a. Agriculture</t>
  </si>
  <si>
    <t xml:space="preserve">       b. Fisheries</t>
  </si>
  <si>
    <t xml:space="preserve">       c. Commerce</t>
  </si>
  <si>
    <t xml:space="preserve">       d. Manufacturing</t>
  </si>
  <si>
    <t xml:space="preserve">       e. Housebuilding contractors</t>
  </si>
  <si>
    <t xml:space="preserve">       f. Communication</t>
  </si>
  <si>
    <t xml:space="preserve">       g. Electric power</t>
  </si>
  <si>
    <t xml:space="preserve">       h. Services</t>
  </si>
  <si>
    <t xml:space="preserve">    Households</t>
  </si>
  <si>
    <t xml:space="preserve">    Balance, beginning of year</t>
  </si>
  <si>
    <t xml:space="preserve">    Provisions for the year</t>
  </si>
  <si>
    <t xml:space="preserve">    - Loans written off</t>
  </si>
  <si>
    <t xml:space="preserve">    Collected previously written off loans</t>
  </si>
  <si>
    <t>Allowance account for credit losses, balance, end of year</t>
  </si>
  <si>
    <t>Own funds and solvency ratio</t>
  </si>
  <si>
    <t xml:space="preserve">      Own funds - A (Tier 1)</t>
  </si>
  <si>
    <t xml:space="preserve">      Own funds - B (Tier 2)</t>
  </si>
  <si>
    <t xml:space="preserve">      Own funds - C (Tier 3)</t>
  </si>
  <si>
    <t xml:space="preserve">      - items deducted according to law</t>
  </si>
  <si>
    <t>Risk assets</t>
  </si>
  <si>
    <t>Solvency ratio</t>
  </si>
  <si>
    <t>Share capital/Guarantee capital at end of year</t>
  </si>
  <si>
    <t>Recorded equity at end of year (changes in equity)</t>
  </si>
  <si>
    <t xml:space="preserve">   a. Share capital/Guarantee capital at beginning of year</t>
  </si>
  <si>
    <t xml:space="preserve">   b. Capital increase</t>
  </si>
  <si>
    <t xml:space="preserve">   c. Bonus issue flotation</t>
  </si>
  <si>
    <t xml:space="preserve">   d. Capital decrease</t>
  </si>
  <si>
    <t xml:space="preserve">   e. Other</t>
  </si>
  <si>
    <t xml:space="preserve">   a. Reserves at beginning of year</t>
  </si>
  <si>
    <t xml:space="preserve">   b. Transferred from retained earnings</t>
  </si>
  <si>
    <t xml:space="preserve">   c. Net provision to statutory reserve fund  due to premium of capital</t>
  </si>
  <si>
    <t xml:space="preserve">   d. Other provision to statutory reserve fund</t>
  </si>
  <si>
    <t>Reserves at end of year</t>
  </si>
  <si>
    <t xml:space="preserve">   a. Revaluation account </t>
  </si>
  <si>
    <t xml:space="preserve">   b. Changes in revaluation</t>
  </si>
  <si>
    <t xml:space="preserve">   c. Other</t>
  </si>
  <si>
    <t>Total revaluation</t>
  </si>
  <si>
    <t xml:space="preserve">   a. Retained earnings at beginning of year</t>
  </si>
  <si>
    <t xml:space="preserve">   b. Net Profit//Loss for the year</t>
  </si>
  <si>
    <t xml:space="preserve">   c. Transferred from share premium account</t>
  </si>
  <si>
    <t xml:space="preserve">   d. - Contribution to statutory reserve fund</t>
  </si>
  <si>
    <t xml:space="preserve">   e. - Other contribution to statutory reserve fund</t>
  </si>
  <si>
    <t xml:space="preserve">   f. - Dividends paid</t>
  </si>
  <si>
    <t xml:space="preserve">   g. Other</t>
  </si>
  <si>
    <t>Retained earnings at end of year</t>
  </si>
  <si>
    <t>CREDIT INSTITUTIONS:   DIVERSE FIGURES FROM THE ANNUAL ACCOUNTS 2004</t>
  </si>
  <si>
    <t>- Thousands of krónur -</t>
  </si>
  <si>
    <t>CONSOLIDATED STATEMENTS OF BALANCE SHEET/TOTAL</t>
  </si>
  <si>
    <t>Commercial</t>
  </si>
  <si>
    <t>and</t>
  </si>
  <si>
    <t>All credit</t>
  </si>
  <si>
    <t>savings banks</t>
  </si>
  <si>
    <r>
      <t xml:space="preserve">institutions </t>
    </r>
    <r>
      <rPr>
        <sz val="10"/>
        <rFont val="Times New Roman"/>
        <family val="1"/>
      </rPr>
      <t>1)</t>
    </r>
  </si>
  <si>
    <t>only</t>
  </si>
  <si>
    <r>
      <t>banki hf.</t>
    </r>
    <r>
      <rPr>
        <sz val="10"/>
        <rFont val="Times New Roman"/>
        <family val="1"/>
      </rPr>
      <t xml:space="preserve">  2)</t>
    </r>
  </si>
  <si>
    <t>1) Commercial banks, savings banks and credit undertakings.</t>
  </si>
  <si>
    <t>2) Íslandsbanki consolidated with insurance company</t>
  </si>
  <si>
    <r>
      <t xml:space="preserve">banki hf. </t>
    </r>
    <r>
      <rPr>
        <i/>
        <sz val="10"/>
        <rFont val="Times New Roman"/>
        <family val="1"/>
      </rPr>
      <t>1)</t>
    </r>
  </si>
  <si>
    <t xml:space="preserve">   -  PARENT COMPANIES ACCOUNT -</t>
  </si>
  <si>
    <t>Banks</t>
  </si>
  <si>
    <t>Total</t>
  </si>
  <si>
    <t xml:space="preserve">   COMMERCIAL BANKS:   DIVERSE FIGURES FROM THE ANNUAL ACCOUNTS 2004</t>
  </si>
  <si>
    <t xml:space="preserve">   -  CONSOLIDATED ACCOUNTS -</t>
  </si>
  <si>
    <t xml:space="preserve">1)  Consolidated accounts excluding insurance company, </t>
  </si>
  <si>
    <t xml:space="preserve">        please note consolidated accounts including isurance company on page 43-46</t>
  </si>
  <si>
    <t>Parent company</t>
  </si>
  <si>
    <t xml:space="preserve">Credit </t>
  </si>
  <si>
    <t>undertakings</t>
  </si>
  <si>
    <t>total</t>
  </si>
  <si>
    <t xml:space="preserve">        SAVINGS BANKS:   DIVERSE FIGURES FROM THE ANNUAL ACCOUNTS 2004</t>
  </si>
  <si>
    <t>CREDIT UNDERATKINGS:   DIVERSE FIGURES FROM THE ANNUAL ACCOUNTS 2004</t>
  </si>
  <si>
    <t>Consolidated</t>
  </si>
  <si>
    <t xml:space="preserve">Savings </t>
  </si>
  <si>
    <t>banks</t>
  </si>
  <si>
    <t>Total 1)</t>
  </si>
  <si>
    <t>1) Excluding nb.is sparisjóður, and Sparisjóður Siglufjarðar</t>
  </si>
  <si>
    <t xml:space="preserve">   c. Net provision to statutory reserve fund due to premium of capital</t>
  </si>
  <si>
    <t>Allowance acc. for cr. losses, balance end of year</t>
  </si>
  <si>
    <t>1. Interest receivable etc.:</t>
  </si>
  <si>
    <t xml:space="preserve">2. Interest payable etc.: </t>
  </si>
  <si>
    <t>A. NET INTEREST INCOME</t>
  </si>
  <si>
    <t>3. Dividends from shares, other holdings etc.</t>
  </si>
  <si>
    <t>4. Commissions receivable etc.</t>
  </si>
  <si>
    <t>5. Commissions payable</t>
  </si>
  <si>
    <t>6. Value adjustm. of other financial operations</t>
  </si>
  <si>
    <t>7. Other operating income</t>
  </si>
  <si>
    <t xml:space="preserve"> B. PROFIT ON FINANCIAL ITEMS</t>
  </si>
  <si>
    <t>8. General administrative costs</t>
  </si>
  <si>
    <t>9. Depreciation of tangible assets etc.</t>
  </si>
  <si>
    <t xml:space="preserve">    1.1 From credit institutions etc.</t>
  </si>
  <si>
    <t xml:space="preserve">    1.2 On loans and advances etc.</t>
  </si>
  <si>
    <t xml:space="preserve">    1.3 On debts evidenced by certificates etc</t>
  </si>
  <si>
    <t xml:space="preserve">    1.4 Other interest receivable etc.</t>
  </si>
  <si>
    <t xml:space="preserve">    2.1 To credit institutions</t>
  </si>
  <si>
    <t xml:space="preserve">    2.2 On deposits etc.</t>
  </si>
  <si>
    <t xml:space="preserve">    2.3 On bonds issued etc.</t>
  </si>
  <si>
    <t xml:space="preserve">    2.4 On subordinated liabilities</t>
  </si>
  <si>
    <t xml:space="preserve">    2.5 Other interest payble etc.</t>
  </si>
  <si>
    <t xml:space="preserve">    8.1 Wages and wage-related expenditure</t>
  </si>
  <si>
    <t xml:space="preserve">    8.2 Other administrative costs</t>
  </si>
  <si>
    <t>10. Other operating expenses</t>
  </si>
  <si>
    <t>11. Provisions for bad and doubtful debts</t>
  </si>
  <si>
    <t>12. Value adjustm. of investm. securities etc.</t>
  </si>
  <si>
    <t xml:space="preserve">C. PROFIT ON ORDINARY ACTIVITIES </t>
  </si>
  <si>
    <t>13. Taxes</t>
  </si>
  <si>
    <t>D. PROFIT/LOSS ON ORDINARY ACTIVITIES AFTER TAXES</t>
  </si>
  <si>
    <t>14. Profit/loss on extraordinary activities</t>
  </si>
  <si>
    <t xml:space="preserve">    13.1 Calculated income tax</t>
  </si>
  <si>
    <t xml:space="preserve">    13.2 Tax on net worth</t>
  </si>
  <si>
    <t>NET PROFIT/LOSS FOR THE YEAR</t>
  </si>
  <si>
    <t>CREDIT INSTITUTIONS: PROFIT AND LOSS STATEMENT 2004</t>
  </si>
  <si>
    <t>Sparisóða-</t>
  </si>
  <si>
    <t xml:space="preserve">          COMMERCIAL BANKS:     PROFIT AND LOSS STATEMENT  2004</t>
  </si>
  <si>
    <t xml:space="preserve">         CREDIT UNDERTAKINGS:     PROFIT AND LOSS STATEMENT  2004</t>
  </si>
  <si>
    <t>Greiðslumiðlun hf.</t>
  </si>
  <si>
    <t>MP Fjárfestingar-</t>
  </si>
  <si>
    <t>(EUROPAY-</t>
  </si>
  <si>
    <t>(VISA Ísland)</t>
  </si>
  <si>
    <t>lanbúnaðarins</t>
  </si>
  <si>
    <t>mögnunu hf.</t>
  </si>
  <si>
    <t>Ísland)</t>
  </si>
  <si>
    <t xml:space="preserve">         SAVINGS BANKS:     PROFIT AND LOSS STATEMENT  2004</t>
  </si>
  <si>
    <t xml:space="preserve">Þórshafnar og </t>
  </si>
  <si>
    <t>nágr.</t>
  </si>
  <si>
    <t>Höfðhverfinga</t>
  </si>
  <si>
    <t>Strandamanna</t>
  </si>
  <si>
    <t>CREDIT INSTITUTIONS:   BALANCE SHEET  31.12.2004</t>
  </si>
  <si>
    <t>1. Cash and demand dep. with centr. bank etc.</t>
  </si>
  <si>
    <t>2. Treasury bills and other bills eligible for refinancing with central banks</t>
  </si>
  <si>
    <t>3. Loans and advanc. to credit institutions etc.</t>
  </si>
  <si>
    <t>4. Loans and advances etc.</t>
  </si>
  <si>
    <t>5. Bonds and other fixed rate securities</t>
  </si>
  <si>
    <t xml:space="preserve">    3.1 Required deposits with central banks</t>
  </si>
  <si>
    <t xml:space="preserve">    3.2 Loans and advances to credit instit.</t>
  </si>
  <si>
    <t xml:space="preserve">    4.1 Loans and advances to customers</t>
  </si>
  <si>
    <t xml:space="preserve">    4.2 Lease contracts</t>
  </si>
  <si>
    <t xml:space="preserve">    4.3 Appropriated assets</t>
  </si>
  <si>
    <t>6. Shares and other variable-yield securities</t>
  </si>
  <si>
    <t>7. Shares in associated undertakings</t>
  </si>
  <si>
    <t>8. Shares in affiliated undertakings</t>
  </si>
  <si>
    <t>9. Intangible assets</t>
  </si>
  <si>
    <t>10. Tangible assets</t>
  </si>
  <si>
    <t>11. Operating lease assets</t>
  </si>
  <si>
    <t>12. Other assets</t>
  </si>
  <si>
    <t>13. Prepayments and accrued income</t>
  </si>
  <si>
    <t>Total assets</t>
  </si>
  <si>
    <t xml:space="preserve">    10.1 Buildings and land</t>
  </si>
  <si>
    <t xml:space="preserve">    10.2 Equipment, machinery etc.</t>
  </si>
  <si>
    <t>ASSETS</t>
  </si>
  <si>
    <t>CONSOLIDATED STATEMENTS OF INCOME/TOTAL</t>
  </si>
  <si>
    <t xml:space="preserve">CONSOLIDATED STATEMENTS </t>
  </si>
  <si>
    <t xml:space="preserve">           COMMERCIAL BANKS:    BALANCE SHEET  31.12. 2004</t>
  </si>
  <si>
    <t xml:space="preserve">           CREDIT UNDERTAKINGS:    BALANCE SHEET  31.12. 2004</t>
  </si>
  <si>
    <t xml:space="preserve">           SAVINGS BANKS:    BALANCE SHEET  31.12. 2004</t>
  </si>
  <si>
    <t>1. Amounts owed to credit institutions etc.</t>
  </si>
  <si>
    <t>1.1 Debt repayable on demand</t>
  </si>
  <si>
    <t>1.2 Other debts owed to credit institutions</t>
  </si>
  <si>
    <t>2. Deposits</t>
  </si>
  <si>
    <t>2.1 Demand deposits</t>
  </si>
  <si>
    <t>2.2 Time deposits (up to 3 months)</t>
  </si>
  <si>
    <t>2.3 Time deposits ( &gt; 3 months)</t>
  </si>
  <si>
    <t>2.4 Special deposits</t>
  </si>
  <si>
    <t>3. Debts evidenced by certificates</t>
  </si>
  <si>
    <t>3.1 Debt securities in issue</t>
  </si>
  <si>
    <t>3.2 Securities owed to credit institutions</t>
  </si>
  <si>
    <t>3.3 Other debts</t>
  </si>
  <si>
    <t>4. Other liabilities</t>
  </si>
  <si>
    <t>5. Accruals and deferred income</t>
  </si>
  <si>
    <t>6. Provisions for liabilities and charges</t>
  </si>
  <si>
    <t>6.1 For pension commitments</t>
  </si>
  <si>
    <t>6.2 For deferred taxes</t>
  </si>
  <si>
    <t xml:space="preserve">6.3 Other provis. for liabilities &amp; charges </t>
  </si>
  <si>
    <t>7. Subordinated liabilities</t>
  </si>
  <si>
    <t>Minority interests</t>
  </si>
  <si>
    <t>8. Owners' equity</t>
  </si>
  <si>
    <t>8.1 Share capital/Guarantee capital</t>
  </si>
  <si>
    <t>8.2 Reserves</t>
  </si>
  <si>
    <t>8.3 Revaluation account accord. to infl. account</t>
  </si>
  <si>
    <t>8.4 Retained earnings</t>
  </si>
  <si>
    <t>Total liabilities and owners' equity</t>
  </si>
  <si>
    <t>LIABILITIES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</si>
</sst>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0.0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0"/>
    </font>
    <font>
      <b/>
      <sz val="10"/>
      <name val="Arial"/>
      <family val="0"/>
    </font>
    <font>
      <sz val="9"/>
      <color indexed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19" applyFont="1" applyFill="1">
      <alignment/>
      <protection/>
    </xf>
    <xf numFmtId="0" fontId="11" fillId="0" borderId="0" xfId="19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3" fontId="17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lokkar nominal loka lokadrög 1903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8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54.140625" style="1" customWidth="1"/>
    <col min="2" max="5" width="13.7109375" style="1" customWidth="1"/>
    <col min="6" max="6" width="10.7109375" style="1" customWidth="1"/>
    <col min="7" max="7" width="37.7109375" style="57" customWidth="1"/>
    <col min="8" max="9" width="12.7109375" style="57" customWidth="1"/>
    <col min="10" max="10" width="7.7109375" style="57" customWidth="1"/>
    <col min="11" max="11" width="12.7109375" style="57" customWidth="1"/>
    <col min="12" max="12" width="12.7109375" style="0" customWidth="1"/>
    <col min="13" max="13" width="37.7109375" style="57" customWidth="1"/>
    <col min="14" max="17" width="12.7109375" style="57" customWidth="1"/>
    <col min="18" max="18" width="12.7109375" style="0" customWidth="1"/>
    <col min="19" max="19" width="54.140625" style="1" customWidth="1"/>
    <col min="20" max="23" width="13.7109375" style="1" customWidth="1"/>
    <col min="24" max="34" width="10.7109375" style="1" customWidth="1"/>
    <col min="35" max="38" width="9.140625" style="1" customWidth="1"/>
    <col min="39" max="16384" width="9.140625" style="5" customWidth="1"/>
  </cols>
  <sheetData>
    <row r="1" spans="1:28" s="60" customFormat="1" ht="12.75">
      <c r="A1" s="75" t="s">
        <v>190</v>
      </c>
      <c r="B1" s="76"/>
      <c r="C1" s="76"/>
      <c r="D1" s="76"/>
      <c r="E1" s="76"/>
      <c r="F1" s="77"/>
      <c r="G1" s="78" t="s">
        <v>206</v>
      </c>
      <c r="H1" s="79"/>
      <c r="I1" s="79"/>
      <c r="J1" s="79"/>
      <c r="K1" s="79"/>
      <c r="L1" s="80"/>
      <c r="M1" s="78" t="s">
        <v>206</v>
      </c>
      <c r="N1" s="79"/>
      <c r="O1" s="79"/>
      <c r="P1" s="79"/>
      <c r="Q1" s="79"/>
      <c r="R1" s="80"/>
      <c r="S1" s="75" t="s">
        <v>125</v>
      </c>
      <c r="T1" s="76"/>
      <c r="U1" s="76"/>
      <c r="V1" s="76"/>
      <c r="W1" s="76"/>
      <c r="X1" s="77"/>
      <c r="Y1" s="55"/>
      <c r="Z1" s="55"/>
      <c r="AA1" s="55"/>
      <c r="AB1" s="55"/>
    </row>
    <row r="2" spans="1:28" s="60" customFormat="1" ht="12.75">
      <c r="A2" s="55"/>
      <c r="B2" s="55"/>
      <c r="C2" s="55"/>
      <c r="D2" s="55"/>
      <c r="E2" s="55"/>
      <c r="F2" s="55"/>
      <c r="G2" s="68"/>
      <c r="H2" s="69"/>
      <c r="I2" s="69"/>
      <c r="J2" s="69"/>
      <c r="K2" s="69"/>
      <c r="L2" s="55"/>
      <c r="M2" s="68"/>
      <c r="N2" s="69"/>
      <c r="O2" s="69"/>
      <c r="P2" s="69"/>
      <c r="Q2" s="69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s="60" customFormat="1" ht="12.75">
      <c r="A3" s="74" t="s">
        <v>229</v>
      </c>
      <c r="B3" s="74"/>
      <c r="C3" s="74"/>
      <c r="D3" s="74"/>
      <c r="E3" s="74"/>
      <c r="F3" s="74"/>
      <c r="G3" s="74" t="s">
        <v>127</v>
      </c>
      <c r="H3" s="74"/>
      <c r="I3" s="74"/>
      <c r="J3" s="74"/>
      <c r="K3" s="74"/>
      <c r="L3" s="74"/>
      <c r="M3" s="74" t="s">
        <v>127</v>
      </c>
      <c r="N3" s="74"/>
      <c r="O3" s="74"/>
      <c r="P3" s="74"/>
      <c r="Q3" s="74"/>
      <c r="R3" s="74"/>
      <c r="S3" s="74" t="s">
        <v>230</v>
      </c>
      <c r="T3" s="74"/>
      <c r="U3" s="74"/>
      <c r="V3" s="74"/>
      <c r="W3" s="74"/>
      <c r="X3" s="74"/>
      <c r="Y3" s="55"/>
      <c r="Z3" s="55"/>
      <c r="AA3" s="55"/>
      <c r="AB3" s="55"/>
    </row>
    <row r="4" spans="1:23" s="60" customFormat="1" ht="12.75">
      <c r="A4" s="55"/>
      <c r="B4" s="55"/>
      <c r="C4" s="55"/>
      <c r="D4" s="55"/>
      <c r="E4" s="55"/>
      <c r="F4" s="55"/>
      <c r="G4" s="41"/>
      <c r="H4" s="41"/>
      <c r="I4" s="41"/>
      <c r="J4" s="41"/>
      <c r="K4" s="41"/>
      <c r="L4" s="41"/>
      <c r="M4" s="41"/>
      <c r="N4" s="68"/>
      <c r="O4" s="70"/>
      <c r="R4" s="41"/>
      <c r="S4" s="68"/>
      <c r="T4" s="71"/>
      <c r="U4" s="71"/>
      <c r="V4" s="71"/>
      <c r="W4" s="71"/>
    </row>
    <row r="5" spans="1:45" ht="12.75">
      <c r="A5" s="44"/>
      <c r="B5" s="43"/>
      <c r="C5" s="13" t="s">
        <v>128</v>
      </c>
      <c r="D5" s="5"/>
      <c r="E5" s="5"/>
      <c r="F5"/>
      <c r="G5" s="41"/>
      <c r="H5" s="43"/>
      <c r="I5" s="13" t="s">
        <v>128</v>
      </c>
      <c r="J5" s="5"/>
      <c r="K5" s="5"/>
      <c r="L5" s="41"/>
      <c r="M5" s="41"/>
      <c r="N5" s="43"/>
      <c r="O5" s="13" t="s">
        <v>128</v>
      </c>
      <c r="P5" s="5"/>
      <c r="Q5" s="5"/>
      <c r="R5" s="41"/>
      <c r="T5" s="12"/>
      <c r="U5" s="13" t="s">
        <v>128</v>
      </c>
      <c r="V5" s="5"/>
      <c r="W5" s="5"/>
      <c r="AM5" s="1"/>
      <c r="AN5" s="1"/>
      <c r="AO5" s="1"/>
      <c r="AP5" s="1"/>
      <c r="AQ5" s="1"/>
      <c r="AR5" s="1"/>
      <c r="AS5" s="1"/>
    </row>
    <row r="6" spans="1:45" ht="12.75">
      <c r="A6" s="44"/>
      <c r="B6" s="45"/>
      <c r="C6" s="13" t="s">
        <v>129</v>
      </c>
      <c r="D6" s="5"/>
      <c r="E6" s="36"/>
      <c r="F6"/>
      <c r="G6" s="41"/>
      <c r="H6" s="45"/>
      <c r="I6" s="13" t="s">
        <v>129</v>
      </c>
      <c r="J6" s="5"/>
      <c r="K6" s="36"/>
      <c r="L6" s="41"/>
      <c r="M6" s="7" t="s">
        <v>260</v>
      </c>
      <c r="N6" s="45"/>
      <c r="O6" s="13" t="s">
        <v>129</v>
      </c>
      <c r="P6" s="5"/>
      <c r="Q6" s="36"/>
      <c r="R6" s="41"/>
      <c r="T6" s="35"/>
      <c r="U6" s="13" t="s">
        <v>129</v>
      </c>
      <c r="W6" s="36"/>
      <c r="AM6" s="1"/>
      <c r="AN6" s="1"/>
      <c r="AO6" s="1"/>
      <c r="AP6" s="1"/>
      <c r="AQ6" s="1"/>
      <c r="AR6" s="1"/>
      <c r="AS6" s="1"/>
    </row>
    <row r="7" spans="1:45" ht="15.75">
      <c r="A7" s="43"/>
      <c r="B7" s="13" t="s">
        <v>130</v>
      </c>
      <c r="C7" s="13" t="s">
        <v>131</v>
      </c>
      <c r="D7" s="5"/>
      <c r="E7" s="10" t="s">
        <v>48</v>
      </c>
      <c r="F7"/>
      <c r="G7" s="7" t="s">
        <v>228</v>
      </c>
      <c r="H7" s="13" t="s">
        <v>130</v>
      </c>
      <c r="I7" s="13" t="s">
        <v>131</v>
      </c>
      <c r="J7" s="5"/>
      <c r="K7" s="10" t="s">
        <v>48</v>
      </c>
      <c r="L7" s="49"/>
      <c r="M7" s="11" t="s">
        <v>126</v>
      </c>
      <c r="N7" s="13" t="s">
        <v>130</v>
      </c>
      <c r="O7" s="13" t="s">
        <v>131</v>
      </c>
      <c r="P7" s="5"/>
      <c r="Q7" s="10" t="s">
        <v>48</v>
      </c>
      <c r="R7" s="49"/>
      <c r="T7" s="13" t="s">
        <v>130</v>
      </c>
      <c r="U7" s="13" t="s">
        <v>131</v>
      </c>
      <c r="W7" s="10" t="s">
        <v>48</v>
      </c>
      <c r="AM7" s="1"/>
      <c r="AN7" s="1"/>
      <c r="AO7" s="1"/>
      <c r="AP7" s="1"/>
      <c r="AQ7" s="1"/>
      <c r="AR7" s="1"/>
      <c r="AS7" s="1"/>
    </row>
    <row r="8" spans="1:45" ht="13.5">
      <c r="A8" s="11" t="s">
        <v>126</v>
      </c>
      <c r="B8" s="12" t="s">
        <v>132</v>
      </c>
      <c r="C8" s="13" t="s">
        <v>133</v>
      </c>
      <c r="D8" s="5"/>
      <c r="E8" s="14" t="s">
        <v>134</v>
      </c>
      <c r="F8"/>
      <c r="G8" s="11" t="s">
        <v>126</v>
      </c>
      <c r="H8" s="12" t="s">
        <v>132</v>
      </c>
      <c r="I8" s="13" t="s">
        <v>133</v>
      </c>
      <c r="J8" s="5"/>
      <c r="K8" s="14" t="s">
        <v>134</v>
      </c>
      <c r="L8" s="56"/>
      <c r="M8" s="3"/>
      <c r="N8" s="12" t="s">
        <v>132</v>
      </c>
      <c r="O8" s="13" t="s">
        <v>133</v>
      </c>
      <c r="P8" s="5"/>
      <c r="Q8" s="14" t="s">
        <v>134</v>
      </c>
      <c r="R8" s="56"/>
      <c r="S8" s="11" t="s">
        <v>126</v>
      </c>
      <c r="T8" s="12" t="s">
        <v>132</v>
      </c>
      <c r="U8" s="13" t="s">
        <v>133</v>
      </c>
      <c r="W8" s="14" t="s">
        <v>134</v>
      </c>
      <c r="AM8" s="1"/>
      <c r="AN8" s="1"/>
      <c r="AO8" s="1"/>
      <c r="AP8" s="1"/>
      <c r="AQ8" s="1"/>
      <c r="AR8" s="1"/>
      <c r="AS8" s="1"/>
    </row>
    <row r="9" spans="1:45" ht="13.5">
      <c r="A9" s="46"/>
      <c r="B9" s="12"/>
      <c r="C9" s="13"/>
      <c r="D9" s="5"/>
      <c r="E9" s="14"/>
      <c r="F9"/>
      <c r="G9" s="44"/>
      <c r="H9" s="58"/>
      <c r="I9" s="59"/>
      <c r="J9" s="59"/>
      <c r="K9" s="59"/>
      <c r="L9" s="3"/>
      <c r="M9" s="3"/>
      <c r="N9" s="12"/>
      <c r="O9" s="13"/>
      <c r="P9" s="5"/>
      <c r="Q9" s="14"/>
      <c r="R9" s="56"/>
      <c r="S9" s="11"/>
      <c r="T9" s="37"/>
      <c r="AM9" s="1"/>
      <c r="AN9" s="1"/>
      <c r="AO9" s="1"/>
      <c r="AP9" s="1"/>
      <c r="AQ9" s="1"/>
      <c r="AR9" s="1"/>
      <c r="AS9" s="1"/>
    </row>
    <row r="10" spans="1:45" ht="12.75">
      <c r="A10" s="7" t="s">
        <v>158</v>
      </c>
      <c r="B10" s="44">
        <v>147729143</v>
      </c>
      <c r="C10" s="44">
        <v>140784575</v>
      </c>
      <c r="D10" s="5"/>
      <c r="E10" s="44">
        <v>33292773</v>
      </c>
      <c r="F10"/>
      <c r="G10" s="61" t="s">
        <v>207</v>
      </c>
      <c r="H10" s="44">
        <v>29909548</v>
      </c>
      <c r="I10" s="44">
        <v>29236231</v>
      </c>
      <c r="J10" s="44"/>
      <c r="K10" s="44">
        <v>5150102</v>
      </c>
      <c r="L10" s="3"/>
      <c r="M10" s="7" t="s">
        <v>234</v>
      </c>
      <c r="N10" s="44">
        <v>368146213</v>
      </c>
      <c r="O10" s="44">
        <v>339681371</v>
      </c>
      <c r="P10" s="44"/>
      <c r="Q10" s="44">
        <v>74787200</v>
      </c>
      <c r="R10" s="48"/>
      <c r="S10" s="7" t="s">
        <v>68</v>
      </c>
      <c r="T10" s="2">
        <v>2227542874</v>
      </c>
      <c r="U10" s="2">
        <v>2152180482</v>
      </c>
      <c r="V10" s="35"/>
      <c r="W10" s="2">
        <v>451159187.20803416</v>
      </c>
      <c r="AM10" s="1"/>
      <c r="AN10" s="1"/>
      <c r="AO10" s="1"/>
      <c r="AP10" s="1"/>
      <c r="AQ10" s="1"/>
      <c r="AR10" s="1"/>
      <c r="AS10" s="1"/>
    </row>
    <row r="11" spans="1:45" ht="12.75">
      <c r="A11" s="5" t="s">
        <v>169</v>
      </c>
      <c r="B11" s="44">
        <v>7519183</v>
      </c>
      <c r="C11" s="44">
        <v>6910573</v>
      </c>
      <c r="D11" s="5"/>
      <c r="E11" s="44">
        <v>1481885</v>
      </c>
      <c r="F11"/>
      <c r="G11" s="61" t="s">
        <v>208</v>
      </c>
      <c r="H11" s="44">
        <v>6436397</v>
      </c>
      <c r="I11" s="44">
        <v>6436397</v>
      </c>
      <c r="J11" s="44"/>
      <c r="K11" s="44">
        <v>796920</v>
      </c>
      <c r="L11" s="3"/>
      <c r="M11" s="5" t="s">
        <v>235</v>
      </c>
      <c r="N11" s="44">
        <v>19845240</v>
      </c>
      <c r="O11" s="44">
        <v>19845240</v>
      </c>
      <c r="P11" s="44"/>
      <c r="Q11" s="44">
        <v>9293515</v>
      </c>
      <c r="R11" s="48"/>
      <c r="S11" s="5" t="s">
        <v>69</v>
      </c>
      <c r="T11" s="2">
        <v>151082527</v>
      </c>
      <c r="U11" s="2">
        <v>151082527</v>
      </c>
      <c r="W11" s="2">
        <v>34403439.47876904</v>
      </c>
      <c r="AM11" s="1"/>
      <c r="AN11" s="1"/>
      <c r="AO11" s="1"/>
      <c r="AP11" s="1"/>
      <c r="AQ11" s="1"/>
      <c r="AR11" s="1"/>
      <c r="AS11" s="1"/>
    </row>
    <row r="12" spans="1:45" ht="12.75">
      <c r="A12" s="5" t="s">
        <v>170</v>
      </c>
      <c r="B12" s="44">
        <v>122283388</v>
      </c>
      <c r="C12" s="44">
        <v>116811887</v>
      </c>
      <c r="D12" s="5"/>
      <c r="E12" s="44">
        <v>25892053</v>
      </c>
      <c r="F12"/>
      <c r="G12" s="61" t="s">
        <v>209</v>
      </c>
      <c r="H12" s="44">
        <v>313720704</v>
      </c>
      <c r="I12" s="44">
        <v>283366120</v>
      </c>
      <c r="J12" s="44"/>
      <c r="K12" s="44">
        <v>57965174</v>
      </c>
      <c r="L12" s="51"/>
      <c r="M12" s="5" t="s">
        <v>236</v>
      </c>
      <c r="N12" s="44">
        <v>348300973</v>
      </c>
      <c r="O12" s="44">
        <v>319836131</v>
      </c>
      <c r="P12" s="44"/>
      <c r="Q12" s="44">
        <v>65493685</v>
      </c>
      <c r="R12" s="48"/>
      <c r="S12" s="5" t="s">
        <v>70</v>
      </c>
      <c r="T12" s="2">
        <v>16937304</v>
      </c>
      <c r="U12" s="2">
        <v>16937304</v>
      </c>
      <c r="W12" s="2">
        <v>10024059.891398456</v>
      </c>
      <c r="AM12" s="1"/>
      <c r="AN12" s="1"/>
      <c r="AO12" s="1"/>
      <c r="AP12" s="1"/>
      <c r="AQ12" s="1"/>
      <c r="AR12" s="1"/>
      <c r="AS12" s="1"/>
    </row>
    <row r="13" spans="1:45" ht="12.75">
      <c r="A13" s="5" t="s">
        <v>171</v>
      </c>
      <c r="B13" s="44">
        <v>11615893</v>
      </c>
      <c r="C13" s="44">
        <v>11157941</v>
      </c>
      <c r="D13" s="5"/>
      <c r="E13" s="44">
        <v>4877616</v>
      </c>
      <c r="F13"/>
      <c r="G13" s="62" t="s">
        <v>212</v>
      </c>
      <c r="H13" s="44">
        <v>15212626</v>
      </c>
      <c r="I13" s="44">
        <v>15210266</v>
      </c>
      <c r="J13" s="44"/>
      <c r="K13" s="44">
        <v>294932</v>
      </c>
      <c r="L13" s="51"/>
      <c r="M13" s="7" t="s">
        <v>237</v>
      </c>
      <c r="N13" s="44">
        <v>704455581</v>
      </c>
      <c r="O13" s="44">
        <v>704455581</v>
      </c>
      <c r="P13" s="44"/>
      <c r="Q13" s="44">
        <v>155601363</v>
      </c>
      <c r="R13" s="48"/>
      <c r="S13" s="5" t="s">
        <v>71</v>
      </c>
      <c r="T13" s="2">
        <v>5208266</v>
      </c>
      <c r="U13" s="2">
        <v>5154146</v>
      </c>
      <c r="W13" s="2">
        <v>627637.443914992</v>
      </c>
      <c r="AM13" s="1"/>
      <c r="AN13" s="1"/>
      <c r="AO13" s="1"/>
      <c r="AP13" s="1"/>
      <c r="AQ13" s="1"/>
      <c r="AR13" s="1"/>
      <c r="AS13" s="1"/>
    </row>
    <row r="14" spans="1:45" ht="12.75">
      <c r="A14" s="5" t="s">
        <v>172</v>
      </c>
      <c r="B14" s="44">
        <v>6310679</v>
      </c>
      <c r="C14" s="44">
        <v>5904174</v>
      </c>
      <c r="D14" s="5"/>
      <c r="E14" s="44">
        <v>1041219</v>
      </c>
      <c r="F14"/>
      <c r="G14" s="62" t="s">
        <v>213</v>
      </c>
      <c r="H14" s="44">
        <v>298508078</v>
      </c>
      <c r="I14" s="44">
        <v>268155854</v>
      </c>
      <c r="J14" s="44"/>
      <c r="K14" s="44">
        <v>57670241</v>
      </c>
      <c r="L14" s="51"/>
      <c r="M14" s="5" t="s">
        <v>238</v>
      </c>
      <c r="N14" s="44">
        <v>314051546</v>
      </c>
      <c r="O14" s="44">
        <v>314051546</v>
      </c>
      <c r="P14" s="44"/>
      <c r="Q14" s="44">
        <v>71557514</v>
      </c>
      <c r="R14" s="48"/>
      <c r="S14" s="5" t="s">
        <v>72</v>
      </c>
      <c r="T14" s="2">
        <v>1225072309</v>
      </c>
      <c r="U14" s="2">
        <v>1155992774</v>
      </c>
      <c r="W14" s="2">
        <v>406048765.645904</v>
      </c>
      <c r="AM14" s="1"/>
      <c r="AN14" s="1"/>
      <c r="AO14" s="1"/>
      <c r="AP14" s="1"/>
      <c r="AQ14" s="1"/>
      <c r="AR14" s="1"/>
      <c r="AS14" s="1"/>
    </row>
    <row r="15" spans="1:45" ht="12.75">
      <c r="A15" s="7" t="s">
        <v>159</v>
      </c>
      <c r="B15" s="44">
        <v>90511950</v>
      </c>
      <c r="C15" s="44">
        <v>85483080</v>
      </c>
      <c r="D15" s="5"/>
      <c r="E15" s="44">
        <v>18853512</v>
      </c>
      <c r="F15"/>
      <c r="G15" s="61" t="s">
        <v>210</v>
      </c>
      <c r="H15" s="44">
        <v>2358599195</v>
      </c>
      <c r="I15" s="44">
        <v>2282927312</v>
      </c>
      <c r="J15" s="44"/>
      <c r="K15" s="44">
        <v>470497200</v>
      </c>
      <c r="L15" s="51"/>
      <c r="M15" s="5" t="s">
        <v>239</v>
      </c>
      <c r="N15" s="44">
        <v>233579072</v>
      </c>
      <c r="O15" s="44">
        <v>233579072</v>
      </c>
      <c r="P15" s="44"/>
      <c r="Q15" s="44">
        <v>49596598</v>
      </c>
      <c r="R15" s="48"/>
      <c r="S15" s="5" t="s">
        <v>73</v>
      </c>
      <c r="T15" s="2">
        <v>432181</v>
      </c>
      <c r="U15" s="2">
        <v>307042</v>
      </c>
      <c r="W15" s="2">
        <v>6494.443637710425</v>
      </c>
      <c r="AM15" s="1"/>
      <c r="AN15" s="1"/>
      <c r="AO15" s="1"/>
      <c r="AP15" s="1"/>
      <c r="AQ15" s="1"/>
      <c r="AR15" s="1"/>
      <c r="AS15" s="1"/>
    </row>
    <row r="16" spans="1:45" ht="12.75">
      <c r="A16" s="5" t="s">
        <v>173</v>
      </c>
      <c r="B16" s="44">
        <v>9723965</v>
      </c>
      <c r="C16" s="44">
        <v>7550188</v>
      </c>
      <c r="D16" s="5"/>
      <c r="E16" s="44">
        <v>1555484</v>
      </c>
      <c r="F16"/>
      <c r="G16" s="62" t="s">
        <v>214</v>
      </c>
      <c r="H16" s="44">
        <v>2227542873</v>
      </c>
      <c r="I16" s="44">
        <v>2152180481</v>
      </c>
      <c r="J16" s="44"/>
      <c r="K16" s="44">
        <v>451159187</v>
      </c>
      <c r="L16" s="51"/>
      <c r="M16" s="5" t="s">
        <v>240</v>
      </c>
      <c r="N16" s="44">
        <v>113681878</v>
      </c>
      <c r="O16" s="44">
        <v>113681878</v>
      </c>
      <c r="P16" s="44"/>
      <c r="Q16" s="44">
        <v>9289124</v>
      </c>
      <c r="R16" s="48"/>
      <c r="S16" s="5" t="s">
        <v>74</v>
      </c>
      <c r="T16" s="2">
        <v>828810288</v>
      </c>
      <c r="U16" s="2">
        <v>822706690</v>
      </c>
      <c r="W16" s="2">
        <v>48790.304409952514</v>
      </c>
      <c r="AM16" s="1"/>
      <c r="AN16" s="1"/>
      <c r="AO16" s="1"/>
      <c r="AP16" s="1"/>
      <c r="AQ16" s="1"/>
      <c r="AR16" s="1"/>
      <c r="AS16" s="1"/>
    </row>
    <row r="17" spans="1:45" ht="12.75">
      <c r="A17" s="5" t="s">
        <v>174</v>
      </c>
      <c r="B17" s="44">
        <v>30277594</v>
      </c>
      <c r="C17" s="44">
        <v>30035201</v>
      </c>
      <c r="D17" s="5"/>
      <c r="E17" s="44">
        <v>5816858</v>
      </c>
      <c r="F17"/>
      <c r="G17" s="62" t="s">
        <v>215</v>
      </c>
      <c r="H17" s="44">
        <v>125237073</v>
      </c>
      <c r="I17" s="44">
        <v>125237073</v>
      </c>
      <c r="J17" s="44"/>
      <c r="K17" s="44">
        <v>18745413</v>
      </c>
      <c r="L17" s="51"/>
      <c r="M17" s="5" t="s">
        <v>241</v>
      </c>
      <c r="N17" s="44">
        <v>43143085</v>
      </c>
      <c r="O17" s="44">
        <v>43143085</v>
      </c>
      <c r="P17" s="44"/>
      <c r="Q17" s="44">
        <v>25158127</v>
      </c>
      <c r="R17" s="48"/>
      <c r="S17" s="7" t="s">
        <v>75</v>
      </c>
      <c r="T17" s="2">
        <v>125237073</v>
      </c>
      <c r="U17" s="2">
        <v>125237073</v>
      </c>
      <c r="W17" s="2">
        <v>18745412.93053</v>
      </c>
      <c r="AM17" s="1"/>
      <c r="AN17" s="1"/>
      <c r="AO17" s="1"/>
      <c r="AP17" s="1"/>
      <c r="AQ17" s="1"/>
      <c r="AR17" s="1"/>
      <c r="AS17" s="1"/>
    </row>
    <row r="18" spans="1:45" s="33" customFormat="1" ht="12.75">
      <c r="A18" s="5" t="s">
        <v>175</v>
      </c>
      <c r="B18" s="44">
        <v>41333898</v>
      </c>
      <c r="C18" s="44">
        <v>38796300</v>
      </c>
      <c r="D18" s="5"/>
      <c r="E18" s="44">
        <v>8152502</v>
      </c>
      <c r="F18"/>
      <c r="G18" s="62" t="s">
        <v>216</v>
      </c>
      <c r="H18" s="44">
        <v>5819250</v>
      </c>
      <c r="I18" s="44">
        <v>5509758</v>
      </c>
      <c r="J18" s="44"/>
      <c r="K18" s="44">
        <v>592600</v>
      </c>
      <c r="L18" s="51"/>
      <c r="M18" s="7" t="s">
        <v>242</v>
      </c>
      <c r="N18" s="44">
        <v>1733857053</v>
      </c>
      <c r="O18" s="44">
        <v>1653908868</v>
      </c>
      <c r="P18" s="44"/>
      <c r="Q18" s="44">
        <v>334204908</v>
      </c>
      <c r="R18" s="48"/>
      <c r="S18" s="8" t="s">
        <v>76</v>
      </c>
      <c r="T18" s="27">
        <v>1</v>
      </c>
      <c r="U18" s="27">
        <v>1</v>
      </c>
      <c r="V18" s="27"/>
      <c r="W18" s="27">
        <v>1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33" customFormat="1" ht="12.75">
      <c r="A19" s="5" t="s">
        <v>176</v>
      </c>
      <c r="B19" s="44">
        <v>4762477</v>
      </c>
      <c r="C19" s="44">
        <v>4759360</v>
      </c>
      <c r="D19" s="5"/>
      <c r="E19" s="44">
        <v>832217</v>
      </c>
      <c r="F19"/>
      <c r="G19" s="61" t="s">
        <v>211</v>
      </c>
      <c r="H19" s="44">
        <v>290352461</v>
      </c>
      <c r="I19" s="44">
        <v>280592205</v>
      </c>
      <c r="J19" s="44"/>
      <c r="K19" s="44">
        <v>74944719</v>
      </c>
      <c r="L19" s="51"/>
      <c r="M19" s="5" t="s">
        <v>243</v>
      </c>
      <c r="N19" s="44">
        <v>1577890040</v>
      </c>
      <c r="O19" s="44">
        <v>1537622669</v>
      </c>
      <c r="P19" s="44"/>
      <c r="Q19" s="44">
        <v>329419494</v>
      </c>
      <c r="R19" s="48"/>
      <c r="S19" s="9" t="s">
        <v>77</v>
      </c>
      <c r="T19" s="27">
        <v>0.004</v>
      </c>
      <c r="U19" s="27">
        <v>0.003</v>
      </c>
      <c r="V19" s="27"/>
      <c r="W19" s="27">
        <v>0.0027360425924751533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33" customFormat="1" ht="12.75">
      <c r="A20" s="5" t="s">
        <v>177</v>
      </c>
      <c r="B20" s="44">
        <v>4414017</v>
      </c>
      <c r="C20" s="44">
        <v>4342031</v>
      </c>
      <c r="D20" s="5"/>
      <c r="E20" s="44">
        <v>2496451</v>
      </c>
      <c r="F20"/>
      <c r="G20" s="61" t="s">
        <v>217</v>
      </c>
      <c r="H20" s="44">
        <v>233111818</v>
      </c>
      <c r="I20" s="44">
        <v>173829221</v>
      </c>
      <c r="J20" s="44"/>
      <c r="K20" s="44">
        <v>33647194</v>
      </c>
      <c r="L20" s="51"/>
      <c r="M20" s="5" t="s">
        <v>244</v>
      </c>
      <c r="N20" s="44">
        <v>109741059</v>
      </c>
      <c r="O20" s="44">
        <v>71313971</v>
      </c>
      <c r="P20" s="44"/>
      <c r="Q20" s="44">
        <v>1882673</v>
      </c>
      <c r="R20" s="48"/>
      <c r="S20" s="9" t="s">
        <v>78</v>
      </c>
      <c r="T20" s="27">
        <v>0.028</v>
      </c>
      <c r="U20" s="27">
        <v>0.029</v>
      </c>
      <c r="V20" s="27"/>
      <c r="W20" s="27">
        <v>0.013435652683544703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33" customFormat="1" ht="12.75">
      <c r="A21" s="7" t="s">
        <v>160</v>
      </c>
      <c r="B21" s="44">
        <v>57217194</v>
      </c>
      <c r="C21" s="44">
        <v>55301495</v>
      </c>
      <c r="D21" s="5"/>
      <c r="E21" s="44">
        <v>14439261</v>
      </c>
      <c r="F21"/>
      <c r="G21" s="61" t="s">
        <v>218</v>
      </c>
      <c r="H21" s="44">
        <v>17669286</v>
      </c>
      <c r="I21" s="44">
        <v>17580431</v>
      </c>
      <c r="J21" s="44"/>
      <c r="K21" s="44">
        <v>2604562</v>
      </c>
      <c r="L21" s="51"/>
      <c r="M21" s="5" t="s">
        <v>245</v>
      </c>
      <c r="N21" s="44">
        <v>46225955</v>
      </c>
      <c r="O21" s="44">
        <v>44972228</v>
      </c>
      <c r="P21" s="44"/>
      <c r="Q21" s="44">
        <v>2902741</v>
      </c>
      <c r="R21" s="48"/>
      <c r="S21" s="9" t="s">
        <v>79</v>
      </c>
      <c r="T21" s="27">
        <v>0.801</v>
      </c>
      <c r="U21" s="27">
        <v>0.802</v>
      </c>
      <c r="V21" s="27"/>
      <c r="W21" s="27">
        <v>0.7775833520250707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33" customFormat="1" ht="12.75">
      <c r="A22" s="7" t="s">
        <v>161</v>
      </c>
      <c r="B22" s="44">
        <v>9189273</v>
      </c>
      <c r="C22" s="44">
        <v>9110510</v>
      </c>
      <c r="D22" s="5"/>
      <c r="E22" s="44">
        <v>7856000</v>
      </c>
      <c r="F22"/>
      <c r="G22" s="61" t="s">
        <v>219</v>
      </c>
      <c r="H22" s="44">
        <v>20293289</v>
      </c>
      <c r="I22" s="44">
        <v>20291429</v>
      </c>
      <c r="J22" s="44"/>
      <c r="K22" s="44">
        <v>0</v>
      </c>
      <c r="L22" s="51"/>
      <c r="M22" s="7" t="s">
        <v>246</v>
      </c>
      <c r="N22" s="44">
        <v>55941204</v>
      </c>
      <c r="O22" s="44">
        <v>34324364</v>
      </c>
      <c r="P22" s="44"/>
      <c r="Q22" s="44">
        <v>27688442</v>
      </c>
      <c r="R22" s="48"/>
      <c r="S22" s="9" t="s">
        <v>80</v>
      </c>
      <c r="T22" s="27">
        <v>0.014</v>
      </c>
      <c r="U22" s="27">
        <v>0.008</v>
      </c>
      <c r="V22" s="27"/>
      <c r="W22" s="27">
        <v>0.005014081581665725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33" customFormat="1" ht="12.75">
      <c r="A23" s="7" t="s">
        <v>162</v>
      </c>
      <c r="B23" s="44">
        <v>40063387</v>
      </c>
      <c r="C23" s="44">
        <v>34995728</v>
      </c>
      <c r="D23" s="5"/>
      <c r="E23" s="44">
        <v>6358950</v>
      </c>
      <c r="F23"/>
      <c r="G23" s="61" t="s">
        <v>220</v>
      </c>
      <c r="H23" s="44">
        <v>36679108</v>
      </c>
      <c r="I23" s="44">
        <v>36679108</v>
      </c>
      <c r="J23" s="44"/>
      <c r="K23" s="44">
        <v>10875121</v>
      </c>
      <c r="L23" s="51"/>
      <c r="M23" s="7" t="s">
        <v>247</v>
      </c>
      <c r="N23" s="44">
        <v>75925706</v>
      </c>
      <c r="O23" s="44">
        <v>74057350</v>
      </c>
      <c r="P23" s="44"/>
      <c r="Q23" s="44">
        <v>10675431</v>
      </c>
      <c r="R23" s="48"/>
      <c r="S23" s="9" t="s">
        <v>81</v>
      </c>
      <c r="T23" s="27">
        <v>0.105</v>
      </c>
      <c r="U23" s="27">
        <v>0.106</v>
      </c>
      <c r="V23" s="27"/>
      <c r="W23" s="27">
        <v>0.15750126302232412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s="33" customFormat="1" ht="12.75">
      <c r="A24" s="7" t="s">
        <v>163</v>
      </c>
      <c r="B24" s="44">
        <v>6737794</v>
      </c>
      <c r="C24" s="44">
        <v>5784126</v>
      </c>
      <c r="D24" s="5"/>
      <c r="E24" s="44">
        <v>1412184</v>
      </c>
      <c r="F24"/>
      <c r="G24" s="61" t="s">
        <v>221</v>
      </c>
      <c r="H24" s="44">
        <v>19866164</v>
      </c>
      <c r="I24" s="44">
        <v>17581834</v>
      </c>
      <c r="J24" s="44"/>
      <c r="K24" s="44">
        <v>4326062</v>
      </c>
      <c r="L24" s="51"/>
      <c r="M24" s="7" t="s">
        <v>248</v>
      </c>
      <c r="N24" s="44">
        <v>17030109</v>
      </c>
      <c r="O24" s="44">
        <v>14572055</v>
      </c>
      <c r="P24" s="44"/>
      <c r="Q24" s="44">
        <v>2100948</v>
      </c>
      <c r="R24" s="48"/>
      <c r="S24" s="9" t="s">
        <v>82</v>
      </c>
      <c r="T24" s="27">
        <v>0.106</v>
      </c>
      <c r="U24" s="27">
        <v>0.107</v>
      </c>
      <c r="V24" s="27"/>
      <c r="W24" s="27">
        <v>0.09065693759967448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33" customFormat="1" ht="12.75">
      <c r="A25" s="7" t="s">
        <v>164</v>
      </c>
      <c r="B25" s="44">
        <v>38989954</v>
      </c>
      <c r="C25" s="44">
        <v>30724329</v>
      </c>
      <c r="D25" s="5"/>
      <c r="E25" s="44">
        <v>7726285</v>
      </c>
      <c r="F25"/>
      <c r="G25" s="62" t="s">
        <v>226</v>
      </c>
      <c r="H25" s="44">
        <v>12510527</v>
      </c>
      <c r="I25" s="44">
        <v>10853619</v>
      </c>
      <c r="J25" s="44"/>
      <c r="K25" s="44">
        <v>1584353</v>
      </c>
      <c r="L25" s="51"/>
      <c r="M25" s="5" t="s">
        <v>249</v>
      </c>
      <c r="N25" s="44">
        <v>3309286</v>
      </c>
      <c r="O25" s="44">
        <v>2659685</v>
      </c>
      <c r="P25" s="44"/>
      <c r="Q25" s="44">
        <v>0</v>
      </c>
      <c r="R25" s="48"/>
      <c r="S25" s="9" t="s">
        <v>83</v>
      </c>
      <c r="T25" s="27">
        <v>0.197</v>
      </c>
      <c r="U25" s="27">
        <v>0.203</v>
      </c>
      <c r="V25" s="27"/>
      <c r="W25" s="27">
        <v>0.10215858282723769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s="33" customFormat="1" ht="12.75">
      <c r="A26" s="7" t="s">
        <v>165</v>
      </c>
      <c r="B26" s="44">
        <v>3838664</v>
      </c>
      <c r="C26" s="44">
        <v>3022611</v>
      </c>
      <c r="D26" s="5"/>
      <c r="E26" s="44">
        <v>3491790</v>
      </c>
      <c r="F26"/>
      <c r="G26" s="62" t="s">
        <v>227</v>
      </c>
      <c r="H26" s="44">
        <v>7355637</v>
      </c>
      <c r="I26" s="44">
        <v>6728215</v>
      </c>
      <c r="J26" s="44"/>
      <c r="K26" s="44">
        <v>2741709</v>
      </c>
      <c r="L26" s="51"/>
      <c r="M26" s="5" t="s">
        <v>250</v>
      </c>
      <c r="N26" s="44">
        <v>13559607</v>
      </c>
      <c r="O26" s="44">
        <v>11912369</v>
      </c>
      <c r="P26" s="44"/>
      <c r="Q26" s="44">
        <v>2100948</v>
      </c>
      <c r="R26" s="48"/>
      <c r="S26" s="9" t="s">
        <v>84</v>
      </c>
      <c r="T26" s="27">
        <v>0.03</v>
      </c>
      <c r="U26" s="27">
        <v>0.029</v>
      </c>
      <c r="V26" s="27"/>
      <c r="W26" s="27">
        <v>0.03964085901691535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s="33" customFormat="1" ht="12.75">
      <c r="A27" s="7" t="s">
        <v>166</v>
      </c>
      <c r="B27" s="44">
        <v>142560678</v>
      </c>
      <c r="C27" s="44">
        <v>127370547</v>
      </c>
      <c r="D27" s="5"/>
      <c r="E27" s="44">
        <v>38460103</v>
      </c>
      <c r="F27"/>
      <c r="G27" s="61" t="s">
        <v>222</v>
      </c>
      <c r="H27" s="44">
        <v>0</v>
      </c>
      <c r="I27" s="44">
        <v>0</v>
      </c>
      <c r="J27" s="44"/>
      <c r="K27" s="44">
        <v>0</v>
      </c>
      <c r="L27" s="51"/>
      <c r="M27" s="5" t="s">
        <v>251</v>
      </c>
      <c r="N27" s="44">
        <v>161216</v>
      </c>
      <c r="O27" s="44">
        <v>0</v>
      </c>
      <c r="P27" s="44"/>
      <c r="Q27" s="44">
        <v>0</v>
      </c>
      <c r="R27" s="48"/>
      <c r="S27" s="9" t="s">
        <v>85</v>
      </c>
      <c r="T27" s="27">
        <v>0.009</v>
      </c>
      <c r="U27" s="27">
        <v>0.009</v>
      </c>
      <c r="V27" s="27"/>
      <c r="W27" s="27">
        <v>0.024891597145463143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33" customFormat="1" ht="12.75">
      <c r="A28" s="7" t="s">
        <v>167</v>
      </c>
      <c r="B28" s="44">
        <v>56443586</v>
      </c>
      <c r="C28" s="44">
        <v>52562538</v>
      </c>
      <c r="D28" s="5"/>
      <c r="E28" s="44">
        <v>13603170</v>
      </c>
      <c r="F28"/>
      <c r="G28" s="61" t="s">
        <v>223</v>
      </c>
      <c r="H28" s="44">
        <v>25261734</v>
      </c>
      <c r="I28" s="44">
        <v>24481176</v>
      </c>
      <c r="J28" s="44"/>
      <c r="K28" s="44">
        <v>14525654</v>
      </c>
      <c r="L28" s="51"/>
      <c r="M28" s="7" t="s">
        <v>252</v>
      </c>
      <c r="N28" s="44">
        <v>106716754</v>
      </c>
      <c r="O28" s="44">
        <v>106629888</v>
      </c>
      <c r="P28" s="44"/>
      <c r="Q28" s="44">
        <v>19961033</v>
      </c>
      <c r="R28" s="48"/>
      <c r="S28" s="9" t="s">
        <v>86</v>
      </c>
      <c r="T28" s="27">
        <v>0.003</v>
      </c>
      <c r="U28" s="27">
        <v>0.004</v>
      </c>
      <c r="V28" s="27"/>
      <c r="W28" s="27">
        <v>0.0145727941373632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s="33" customFormat="1" ht="12.75">
      <c r="A29" s="5" t="s">
        <v>178</v>
      </c>
      <c r="B29" s="44">
        <v>33348896</v>
      </c>
      <c r="C29" s="44">
        <v>31611614</v>
      </c>
      <c r="D29" s="5"/>
      <c r="E29" s="44">
        <v>8299252</v>
      </c>
      <c r="F29"/>
      <c r="G29" s="63" t="s">
        <v>224</v>
      </c>
      <c r="H29" s="44">
        <v>31338563</v>
      </c>
      <c r="I29" s="44">
        <v>30708899</v>
      </c>
      <c r="J29" s="44"/>
      <c r="K29" s="44">
        <v>0</v>
      </c>
      <c r="L29" s="51"/>
      <c r="M29" s="7" t="s">
        <v>253</v>
      </c>
      <c r="N29" s="44">
        <v>10399602</v>
      </c>
      <c r="O29" s="44">
        <v>10298170</v>
      </c>
      <c r="P29" s="44"/>
      <c r="Q29" s="44">
        <v>0</v>
      </c>
      <c r="R29" s="48"/>
      <c r="S29" s="9" t="s">
        <v>87</v>
      </c>
      <c r="T29" s="27">
        <v>0.337</v>
      </c>
      <c r="U29" s="27">
        <v>0.336</v>
      </c>
      <c r="V29" s="27"/>
      <c r="W29" s="27">
        <v>0.3431472366944269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23" s="9" customFormat="1" ht="12.75">
      <c r="A30" s="5" t="s">
        <v>179</v>
      </c>
      <c r="B30" s="44">
        <v>23094690</v>
      </c>
      <c r="C30" s="44">
        <v>20950924</v>
      </c>
      <c r="D30" s="5"/>
      <c r="E30" s="44">
        <v>5303917</v>
      </c>
      <c r="F30"/>
      <c r="G30" s="64" t="s">
        <v>225</v>
      </c>
      <c r="H30" s="44">
        <v>3383238265</v>
      </c>
      <c r="I30" s="44">
        <v>3203710362</v>
      </c>
      <c r="J30" s="44"/>
      <c r="K30" s="44">
        <v>675332708</v>
      </c>
      <c r="L30" s="51"/>
      <c r="M30" s="7" t="s">
        <v>254</v>
      </c>
      <c r="N30" s="44">
        <v>310766033</v>
      </c>
      <c r="O30" s="44">
        <v>265782707</v>
      </c>
      <c r="P30" s="44"/>
      <c r="Q30" s="44">
        <v>50313383</v>
      </c>
      <c r="R30" s="48"/>
      <c r="S30" s="9" t="s">
        <v>88</v>
      </c>
      <c r="T30" s="27">
        <v>0.167</v>
      </c>
      <c r="U30" s="27">
        <v>0.166</v>
      </c>
      <c r="V30" s="17"/>
      <c r="W30" s="27">
        <v>0.20624495269890952</v>
      </c>
    </row>
    <row r="31" spans="1:23" s="9" customFormat="1" ht="12.75">
      <c r="A31" s="7" t="s">
        <v>168</v>
      </c>
      <c r="B31" s="44">
        <v>6163070</v>
      </c>
      <c r="C31" s="44">
        <v>5965622</v>
      </c>
      <c r="D31" s="5"/>
      <c r="E31" s="44">
        <v>1208727</v>
      </c>
      <c r="F31"/>
      <c r="G31" s="57"/>
      <c r="H31" s="57"/>
      <c r="I31" s="57"/>
      <c r="J31" s="57"/>
      <c r="K31" s="57"/>
      <c r="L31" s="51"/>
      <c r="M31" s="5" t="s">
        <v>255</v>
      </c>
      <c r="N31" s="44">
        <v>37169618</v>
      </c>
      <c r="O31" s="44">
        <v>29345851</v>
      </c>
      <c r="P31" s="44"/>
      <c r="Q31" s="44">
        <v>11200000</v>
      </c>
      <c r="R31" s="48"/>
      <c r="S31" s="7" t="s">
        <v>93</v>
      </c>
      <c r="T31" s="23">
        <v>42812256</v>
      </c>
      <c r="U31" s="23">
        <v>40046579</v>
      </c>
      <c r="V31" s="17"/>
      <c r="W31" s="23">
        <v>10278749</v>
      </c>
    </row>
    <row r="32" spans="1:23" s="9" customFormat="1" ht="12.75">
      <c r="A32" s="7" t="s">
        <v>180</v>
      </c>
      <c r="B32" s="44">
        <v>1400770</v>
      </c>
      <c r="C32" s="44">
        <v>954034</v>
      </c>
      <c r="D32" s="5"/>
      <c r="E32" s="44">
        <v>6822351</v>
      </c>
      <c r="F32"/>
      <c r="G32" s="15" t="s">
        <v>135</v>
      </c>
      <c r="H32" s="48"/>
      <c r="I32" s="48"/>
      <c r="J32" s="48"/>
      <c r="K32" s="48"/>
      <c r="L32" s="51"/>
      <c r="M32" s="5" t="s">
        <v>256</v>
      </c>
      <c r="N32" s="44">
        <v>134526992</v>
      </c>
      <c r="O32" s="44">
        <v>133657048</v>
      </c>
      <c r="P32" s="44"/>
      <c r="Q32" s="44">
        <v>14175106</v>
      </c>
      <c r="R32" s="48"/>
      <c r="S32" s="5" t="s">
        <v>89</v>
      </c>
      <c r="T32" s="2">
        <v>44176636</v>
      </c>
      <c r="U32" s="2">
        <v>41223767</v>
      </c>
      <c r="V32" s="1"/>
      <c r="W32" s="2">
        <v>10232941</v>
      </c>
    </row>
    <row r="33" spans="1:24" s="9" customFormat="1" ht="12.75">
      <c r="A33" s="7" t="s">
        <v>181</v>
      </c>
      <c r="B33" s="44">
        <v>14761547</v>
      </c>
      <c r="C33" s="44">
        <v>13980091</v>
      </c>
      <c r="D33" s="5"/>
      <c r="E33" s="44">
        <v>3136808</v>
      </c>
      <c r="F33"/>
      <c r="G33" s="16" t="s">
        <v>136</v>
      </c>
      <c r="H33" s="48"/>
      <c r="I33" s="48"/>
      <c r="J33" s="48"/>
      <c r="K33" s="48"/>
      <c r="L33" s="51"/>
      <c r="M33" s="5" t="s">
        <v>257</v>
      </c>
      <c r="N33" s="44">
        <v>7842960</v>
      </c>
      <c r="O33" s="44">
        <v>7842960</v>
      </c>
      <c r="P33" s="44"/>
      <c r="Q33" s="44">
        <v>319987</v>
      </c>
      <c r="R33" s="48"/>
      <c r="S33" s="5" t="s">
        <v>90</v>
      </c>
      <c r="T33" s="2">
        <v>14761548</v>
      </c>
      <c r="U33" s="2">
        <v>13980093</v>
      </c>
      <c r="V33" s="1"/>
      <c r="W33" s="2">
        <v>3074808</v>
      </c>
      <c r="X33" s="1"/>
    </row>
    <row r="34" spans="1:24" s="9" customFormat="1" ht="12.75">
      <c r="A34" s="7" t="s">
        <v>182</v>
      </c>
      <c r="B34" s="44">
        <v>78176</v>
      </c>
      <c r="C34" s="44">
        <v>0</v>
      </c>
      <c r="D34" s="5"/>
      <c r="E34" s="44">
        <v>0</v>
      </c>
      <c r="F34"/>
      <c r="G34" s="47"/>
      <c r="H34" s="48"/>
      <c r="I34" s="48"/>
      <c r="J34" s="48"/>
      <c r="K34" s="48"/>
      <c r="L34" s="51"/>
      <c r="M34" s="5" t="s">
        <v>258</v>
      </c>
      <c r="N34" s="44">
        <v>131226463</v>
      </c>
      <c r="O34" s="44">
        <v>94936848</v>
      </c>
      <c r="P34" s="44"/>
      <c r="Q34" s="44">
        <v>24618290</v>
      </c>
      <c r="R34" s="48"/>
      <c r="S34" s="5" t="s">
        <v>91</v>
      </c>
      <c r="T34" s="2">
        <v>15969115</v>
      </c>
      <c r="U34" s="2">
        <v>15000468</v>
      </c>
      <c r="V34" s="1"/>
      <c r="W34" s="2">
        <v>3099000</v>
      </c>
      <c r="X34" s="1"/>
    </row>
    <row r="35" spans="1:24" s="9" customFormat="1" ht="12.75">
      <c r="A35" s="7" t="s">
        <v>183</v>
      </c>
      <c r="B35" s="44">
        <v>63713530</v>
      </c>
      <c r="C35" s="44">
        <v>53908262</v>
      </c>
      <c r="D35" s="5"/>
      <c r="E35" s="44">
        <v>13689047</v>
      </c>
      <c r="F35"/>
      <c r="G35" s="47"/>
      <c r="H35" s="48"/>
      <c r="I35" s="48"/>
      <c r="J35" s="48"/>
      <c r="K35" s="48"/>
      <c r="L35" s="51"/>
      <c r="M35" s="7" t="s">
        <v>259</v>
      </c>
      <c r="N35" s="44">
        <v>3383238256</v>
      </c>
      <c r="O35" s="44">
        <v>3203710353</v>
      </c>
      <c r="P35" s="44"/>
      <c r="Q35" s="44">
        <v>675332708</v>
      </c>
      <c r="R35" s="48"/>
      <c r="S35" s="5" t="s">
        <v>92</v>
      </c>
      <c r="T35" s="2">
        <v>-156813</v>
      </c>
      <c r="U35" s="2">
        <v>-156813</v>
      </c>
      <c r="V35" s="1"/>
      <c r="W35" s="2">
        <v>70000</v>
      </c>
      <c r="X35" s="1"/>
    </row>
    <row r="36" spans="1:24" s="9" customFormat="1" ht="12.75">
      <c r="A36" s="7" t="s">
        <v>184</v>
      </c>
      <c r="B36" s="44">
        <v>10215605</v>
      </c>
      <c r="C36" s="44">
        <v>8462721</v>
      </c>
      <c r="D36" s="5"/>
      <c r="E36" s="44">
        <v>2243826</v>
      </c>
      <c r="F36"/>
      <c r="G36" s="47"/>
      <c r="H36" s="48"/>
      <c r="I36" s="48"/>
      <c r="J36" s="48"/>
      <c r="K36" s="48"/>
      <c r="L36" s="51"/>
      <c r="M36" s="48"/>
      <c r="N36" s="44"/>
      <c r="O36" s="44"/>
      <c r="P36" s="44"/>
      <c r="Q36" s="44"/>
      <c r="R36" s="48"/>
      <c r="S36" s="7" t="s">
        <v>94</v>
      </c>
      <c r="T36" s="2">
        <v>329015421</v>
      </c>
      <c r="U36" s="2">
        <v>307500104</v>
      </c>
      <c r="V36" s="1"/>
      <c r="W36" s="2">
        <v>55517652</v>
      </c>
      <c r="X36" s="1"/>
    </row>
    <row r="37" spans="1:24" s="9" customFormat="1" ht="12.75">
      <c r="A37" s="5" t="s">
        <v>187</v>
      </c>
      <c r="B37" s="44">
        <v>10119033</v>
      </c>
      <c r="C37" s="44">
        <v>8395771</v>
      </c>
      <c r="D37" s="5"/>
      <c r="E37" s="44">
        <v>2243826</v>
      </c>
      <c r="F37"/>
      <c r="G37" s="48"/>
      <c r="H37" s="48"/>
      <c r="I37" s="48"/>
      <c r="J37" s="48"/>
      <c r="K37" s="48"/>
      <c r="L37" s="51"/>
      <c r="M37" s="48"/>
      <c r="N37" s="48"/>
      <c r="O37" s="48"/>
      <c r="P37" s="48"/>
      <c r="Q37" s="48"/>
      <c r="R37" s="48"/>
      <c r="S37" s="5" t="s">
        <v>95</v>
      </c>
      <c r="T37" s="2">
        <v>295965114</v>
      </c>
      <c r="U37" s="2">
        <v>250981934</v>
      </c>
      <c r="V37" s="1"/>
      <c r="W37" s="2">
        <v>42147666</v>
      </c>
      <c r="X37" s="1"/>
    </row>
    <row r="38" spans="1:24" s="9" customFormat="1" ht="12.75">
      <c r="A38" s="5" t="s">
        <v>188</v>
      </c>
      <c r="B38" s="44">
        <v>96572</v>
      </c>
      <c r="C38" s="44">
        <v>66950</v>
      </c>
      <c r="D38" s="5"/>
      <c r="E38" s="44">
        <v>0</v>
      </c>
      <c r="F38"/>
      <c r="G38" s="57"/>
      <c r="H38" s="57"/>
      <c r="I38" s="57"/>
      <c r="J38" s="57"/>
      <c r="K38" s="57"/>
      <c r="L38" s="51"/>
      <c r="M38" s="57"/>
      <c r="N38" s="48"/>
      <c r="O38" s="48"/>
      <c r="P38" s="48"/>
      <c r="Q38" s="48"/>
      <c r="R38" s="48"/>
      <c r="S38" s="5" t="s">
        <v>96</v>
      </c>
      <c r="T38" s="2">
        <v>77873246</v>
      </c>
      <c r="U38" s="2">
        <v>77958452</v>
      </c>
      <c r="V38" s="1"/>
      <c r="W38" s="2">
        <v>15397060</v>
      </c>
      <c r="X38" s="1"/>
    </row>
    <row r="39" spans="1:24" s="9" customFormat="1" ht="12.75">
      <c r="A39" s="7" t="s">
        <v>185</v>
      </c>
      <c r="B39" s="44">
        <v>53497925</v>
      </c>
      <c r="C39" s="44">
        <v>45445541</v>
      </c>
      <c r="D39" s="5"/>
      <c r="E39" s="44">
        <v>11445221</v>
      </c>
      <c r="F39"/>
      <c r="G39" s="57"/>
      <c r="H39" s="57"/>
      <c r="I39" s="57"/>
      <c r="J39" s="57"/>
      <c r="K39" s="57"/>
      <c r="L39" s="51"/>
      <c r="M39" s="57"/>
      <c r="N39" s="48"/>
      <c r="O39" s="48"/>
      <c r="P39" s="48"/>
      <c r="Q39" s="48"/>
      <c r="R39" s="48"/>
      <c r="S39" s="5" t="s">
        <v>97</v>
      </c>
      <c r="T39" s="2">
        <v>970484</v>
      </c>
      <c r="U39" s="2">
        <v>970484</v>
      </c>
      <c r="V39" s="1"/>
      <c r="W39" s="2">
        <v>0</v>
      </c>
      <c r="X39" s="1"/>
    </row>
    <row r="40" spans="1:24" s="9" customFormat="1" ht="12.75">
      <c r="A40" s="7" t="s">
        <v>186</v>
      </c>
      <c r="B40" s="44">
        <v>-631693</v>
      </c>
      <c r="C40" s="44">
        <v>-659954</v>
      </c>
      <c r="D40" s="5"/>
      <c r="E40" s="44">
        <v>0</v>
      </c>
      <c r="F40"/>
      <c r="G40" s="57"/>
      <c r="H40" s="57"/>
      <c r="I40" s="57"/>
      <c r="J40" s="57"/>
      <c r="K40" s="57"/>
      <c r="L40" s="51"/>
      <c r="M40" s="57"/>
      <c r="N40" s="48"/>
      <c r="O40" s="48"/>
      <c r="P40" s="48"/>
      <c r="Q40" s="48"/>
      <c r="R40" s="48"/>
      <c r="S40" s="5" t="s">
        <v>98</v>
      </c>
      <c r="T40" s="2">
        <v>45793423</v>
      </c>
      <c r="U40" s="2">
        <v>22410766</v>
      </c>
      <c r="V40" s="1"/>
      <c r="W40" s="2">
        <v>2027074</v>
      </c>
      <c r="X40" s="1"/>
    </row>
    <row r="41" spans="1:24" s="9" customFormat="1" ht="12.75">
      <c r="A41" s="7" t="s">
        <v>189</v>
      </c>
      <c r="B41" s="44">
        <v>52866231</v>
      </c>
      <c r="C41" s="44">
        <v>44785587</v>
      </c>
      <c r="D41" s="5"/>
      <c r="E41" s="44">
        <v>11445221</v>
      </c>
      <c r="F41"/>
      <c r="G41" s="57"/>
      <c r="H41" s="57"/>
      <c r="I41" s="57"/>
      <c r="J41" s="57"/>
      <c r="K41" s="57"/>
      <c r="L41" s="51"/>
      <c r="M41" s="57"/>
      <c r="N41" s="48"/>
      <c r="O41" s="48"/>
      <c r="P41" s="48"/>
      <c r="Q41" s="48"/>
      <c r="R41" s="48"/>
      <c r="S41" s="7" t="s">
        <v>99</v>
      </c>
      <c r="T41" s="2">
        <v>2515220916</v>
      </c>
      <c r="U41" s="2">
        <v>2392623604</v>
      </c>
      <c r="V41" s="1"/>
      <c r="W41" s="2">
        <v>448819377</v>
      </c>
      <c r="X41" s="1"/>
    </row>
    <row r="42" spans="1:24" s="9" customFormat="1" ht="12.75">
      <c r="A42" s="44"/>
      <c r="B42" s="44"/>
      <c r="C42" s="44"/>
      <c r="D42" s="5"/>
      <c r="E42" s="5"/>
      <c r="F42"/>
      <c r="G42" s="57"/>
      <c r="H42" s="57"/>
      <c r="I42" s="57"/>
      <c r="J42" s="57"/>
      <c r="K42" s="57"/>
      <c r="L42" s="51"/>
      <c r="M42" s="57"/>
      <c r="N42" s="48"/>
      <c r="O42" s="48"/>
      <c r="P42" s="48"/>
      <c r="Q42" s="48"/>
      <c r="R42" s="48"/>
      <c r="S42" s="7" t="s">
        <v>100</v>
      </c>
      <c r="T42" s="27">
        <v>0.131</v>
      </c>
      <c r="U42" s="27">
        <v>0.129</v>
      </c>
      <c r="V42" s="27"/>
      <c r="W42" s="38">
        <f>W36/W41</f>
        <v>0.12369709251657376</v>
      </c>
      <c r="X42" s="1"/>
    </row>
    <row r="43" spans="1:45" s="9" customFormat="1" ht="12.75">
      <c r="A43" s="15" t="s">
        <v>135</v>
      </c>
      <c r="B43" s="48"/>
      <c r="C43" s="48"/>
      <c r="D43" s="48"/>
      <c r="E43" s="48"/>
      <c r="F43"/>
      <c r="G43" s="57"/>
      <c r="H43" s="57"/>
      <c r="I43" s="57"/>
      <c r="J43" s="57"/>
      <c r="K43" s="57"/>
      <c r="L43" s="51"/>
      <c r="M43" s="57"/>
      <c r="N43" s="48"/>
      <c r="O43" s="48"/>
      <c r="P43" s="48"/>
      <c r="Q43" s="48"/>
      <c r="R43" s="48"/>
      <c r="S43" s="8" t="s">
        <v>102</v>
      </c>
      <c r="T43" s="2">
        <v>310766032</v>
      </c>
      <c r="U43" s="2">
        <v>265782706</v>
      </c>
      <c r="V43" s="35"/>
      <c r="W43" s="2">
        <v>50313383</v>
      </c>
      <c r="X43" s="1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2.75">
      <c r="A44" s="16" t="s">
        <v>136</v>
      </c>
      <c r="B44" s="48"/>
      <c r="C44" s="48"/>
      <c r="D44" s="48"/>
      <c r="E44" s="48"/>
      <c r="F44"/>
      <c r="L44" s="51"/>
      <c r="N44" s="48"/>
      <c r="O44" s="48"/>
      <c r="P44" s="48"/>
      <c r="Q44" s="48"/>
      <c r="R44" s="48"/>
      <c r="S44" s="8" t="s">
        <v>101</v>
      </c>
      <c r="T44" s="2">
        <v>37169618</v>
      </c>
      <c r="U44" s="2">
        <v>29345851</v>
      </c>
      <c r="V44" s="35"/>
      <c r="W44" s="2">
        <v>11200000</v>
      </c>
      <c r="AM44" s="1"/>
      <c r="AN44" s="1"/>
      <c r="AO44" s="1"/>
      <c r="AP44" s="1"/>
      <c r="AQ44" s="1"/>
      <c r="AR44" s="1"/>
      <c r="AS44" s="1"/>
    </row>
    <row r="45" spans="1:45" ht="12.75">
      <c r="A45" s="47"/>
      <c r="B45" s="48"/>
      <c r="C45" s="48"/>
      <c r="D45" s="48"/>
      <c r="E45" s="48"/>
      <c r="F45"/>
      <c r="L45" s="51"/>
      <c r="N45" s="48"/>
      <c r="O45" s="48"/>
      <c r="P45" s="48"/>
      <c r="Q45" s="48"/>
      <c r="R45" s="48"/>
      <c r="S45" s="9" t="s">
        <v>103</v>
      </c>
      <c r="T45" s="2">
        <v>31230137</v>
      </c>
      <c r="U45" s="2">
        <v>25277891</v>
      </c>
      <c r="W45" s="2">
        <v>10080000</v>
      </c>
      <c r="AM45" s="1"/>
      <c r="AN45" s="1"/>
      <c r="AO45" s="1"/>
      <c r="AP45" s="1"/>
      <c r="AQ45" s="1"/>
      <c r="AR45" s="1"/>
      <c r="AS45" s="1"/>
    </row>
    <row r="46" spans="1:23" ht="12.75">
      <c r="A46" s="47"/>
      <c r="B46" s="48"/>
      <c r="C46" s="48"/>
      <c r="D46" s="48"/>
      <c r="E46" s="48"/>
      <c r="F46"/>
      <c r="L46" s="51"/>
      <c r="N46" s="48"/>
      <c r="O46" s="48"/>
      <c r="P46" s="48"/>
      <c r="Q46" s="48"/>
      <c r="R46" s="48"/>
      <c r="S46" s="18" t="s">
        <v>104</v>
      </c>
      <c r="T46" s="2">
        <v>5791669</v>
      </c>
      <c r="U46" s="2">
        <v>4129119</v>
      </c>
      <c r="W46" s="2">
        <v>1200000</v>
      </c>
    </row>
    <row r="47" spans="1:23" ht="12.75">
      <c r="A47" s="47"/>
      <c r="B47" s="48"/>
      <c r="C47" s="48"/>
      <c r="D47" s="48"/>
      <c r="E47" s="48"/>
      <c r="F47"/>
      <c r="L47" s="51"/>
      <c r="N47" s="48"/>
      <c r="O47" s="48"/>
      <c r="P47" s="48"/>
      <c r="Q47" s="48"/>
      <c r="R47" s="48"/>
      <c r="S47" s="18" t="s">
        <v>105</v>
      </c>
      <c r="T47" s="2">
        <v>4122</v>
      </c>
      <c r="U47" s="2">
        <v>4122</v>
      </c>
      <c r="W47" s="2">
        <v>0</v>
      </c>
    </row>
    <row r="48" spans="12:23" ht="12.75">
      <c r="L48" s="51"/>
      <c r="N48" s="48"/>
      <c r="O48" s="48"/>
      <c r="P48" s="48"/>
      <c r="Q48" s="48"/>
      <c r="R48" s="48"/>
      <c r="S48" s="18" t="s">
        <v>106</v>
      </c>
      <c r="T48" s="2">
        <v>148057</v>
      </c>
      <c r="U48" s="2">
        <v>148057</v>
      </c>
      <c r="W48" s="2">
        <v>80000</v>
      </c>
    </row>
    <row r="49" spans="12:23" ht="12.75">
      <c r="L49" s="51"/>
      <c r="N49" s="48"/>
      <c r="O49" s="48"/>
      <c r="P49" s="48"/>
      <c r="Q49" s="48"/>
      <c r="R49" s="48"/>
      <c r="S49" s="18" t="s">
        <v>107</v>
      </c>
      <c r="T49" s="2">
        <v>291747</v>
      </c>
      <c r="U49" s="2">
        <v>82776</v>
      </c>
      <c r="W49" s="2">
        <v>0</v>
      </c>
    </row>
    <row r="50" spans="12:24" ht="12.75">
      <c r="L50" s="51"/>
      <c r="N50" s="48"/>
      <c r="O50" s="48"/>
      <c r="P50" s="48"/>
      <c r="Q50" s="48"/>
      <c r="R50" s="48"/>
      <c r="S50" s="8" t="s">
        <v>112</v>
      </c>
      <c r="T50" s="2">
        <v>134526991</v>
      </c>
      <c r="U50" s="2">
        <v>133657047</v>
      </c>
      <c r="V50" s="35"/>
      <c r="W50" s="2">
        <v>14175106</v>
      </c>
      <c r="X50" s="5"/>
    </row>
    <row r="51" spans="12:24" ht="12.75">
      <c r="L51" s="51"/>
      <c r="N51" s="48"/>
      <c r="O51" s="48"/>
      <c r="P51" s="48"/>
      <c r="Q51" s="48"/>
      <c r="R51" s="48"/>
      <c r="S51" s="9" t="s">
        <v>108</v>
      </c>
      <c r="T51" s="2">
        <v>35516925</v>
      </c>
      <c r="U51" s="2">
        <v>34655858</v>
      </c>
      <c r="W51" s="2">
        <v>3629310</v>
      </c>
      <c r="X51" s="5"/>
    </row>
    <row r="52" spans="12:24" ht="12.75">
      <c r="L52" s="51"/>
      <c r="N52" s="48"/>
      <c r="O52" s="48"/>
      <c r="P52" s="48"/>
      <c r="Q52" s="48"/>
      <c r="R52" s="48"/>
      <c r="S52" s="18" t="s">
        <v>109</v>
      </c>
      <c r="T52" s="2">
        <v>1208943</v>
      </c>
      <c r="U52" s="2">
        <v>1208943</v>
      </c>
      <c r="W52" s="2">
        <v>0</v>
      </c>
      <c r="X52" s="5"/>
    </row>
    <row r="53" spans="12:24" ht="12.75">
      <c r="L53" s="51"/>
      <c r="N53" s="48"/>
      <c r="O53" s="48"/>
      <c r="P53" s="48"/>
      <c r="Q53" s="48"/>
      <c r="R53" s="48"/>
      <c r="S53" s="18" t="s">
        <v>110</v>
      </c>
      <c r="T53" s="2">
        <v>10547000</v>
      </c>
      <c r="U53" s="2">
        <v>10547000</v>
      </c>
      <c r="W53" s="2">
        <v>10547000</v>
      </c>
      <c r="X53" s="5"/>
    </row>
    <row r="54" spans="12:24" ht="12.75">
      <c r="L54" s="51"/>
      <c r="N54" s="48"/>
      <c r="O54" s="48"/>
      <c r="P54" s="48"/>
      <c r="Q54" s="48"/>
      <c r="R54" s="48"/>
      <c r="S54" s="18" t="s">
        <v>111</v>
      </c>
      <c r="T54" s="2">
        <v>7188</v>
      </c>
      <c r="U54" s="2">
        <v>0</v>
      </c>
      <c r="W54" s="2">
        <v>0</v>
      </c>
      <c r="X54" s="5"/>
    </row>
    <row r="55" spans="12:24" ht="12.75">
      <c r="L55" s="51"/>
      <c r="N55" s="48"/>
      <c r="O55" s="48"/>
      <c r="P55" s="48"/>
      <c r="Q55" s="48"/>
      <c r="R55" s="48"/>
      <c r="S55" s="18" t="s">
        <v>107</v>
      </c>
      <c r="T55" s="2">
        <v>87246935</v>
      </c>
      <c r="U55" s="2">
        <v>87245246</v>
      </c>
      <c r="W55" s="2">
        <v>-1204</v>
      </c>
      <c r="X55" s="5"/>
    </row>
    <row r="56" spans="12:24" ht="12.75">
      <c r="L56" s="51"/>
      <c r="N56" s="48"/>
      <c r="O56" s="48"/>
      <c r="P56" s="48"/>
      <c r="Q56" s="48"/>
      <c r="R56" s="48"/>
      <c r="S56" s="19" t="s">
        <v>116</v>
      </c>
      <c r="T56" s="2">
        <v>7842960</v>
      </c>
      <c r="U56" s="2">
        <v>7842960</v>
      </c>
      <c r="V56" s="35"/>
      <c r="W56" s="2">
        <v>319987</v>
      </c>
      <c r="X56" s="5"/>
    </row>
    <row r="57" spans="14:24" ht="12.75">
      <c r="N57" s="48"/>
      <c r="O57" s="48"/>
      <c r="P57" s="48"/>
      <c r="Q57" s="48"/>
      <c r="R57" s="48"/>
      <c r="S57" s="9" t="s">
        <v>113</v>
      </c>
      <c r="T57" s="2">
        <v>4629288</v>
      </c>
      <c r="U57" s="2">
        <v>4629288</v>
      </c>
      <c r="W57" s="2">
        <v>275571</v>
      </c>
      <c r="X57" s="5"/>
    </row>
    <row r="58" spans="14:24" ht="12.75">
      <c r="N58" s="48"/>
      <c r="O58" s="48"/>
      <c r="P58" s="48"/>
      <c r="Q58" s="48"/>
      <c r="R58" s="48"/>
      <c r="S58" s="18" t="s">
        <v>114</v>
      </c>
      <c r="T58" s="2">
        <v>3168256</v>
      </c>
      <c r="U58" s="2">
        <v>3168256</v>
      </c>
      <c r="W58" s="2">
        <v>0</v>
      </c>
      <c r="X58" s="5"/>
    </row>
    <row r="59" spans="14:24" ht="12.75">
      <c r="N59" s="48"/>
      <c r="O59" s="48"/>
      <c r="P59" s="48"/>
      <c r="Q59" s="48"/>
      <c r="R59" s="48"/>
      <c r="S59" s="18" t="s">
        <v>115</v>
      </c>
      <c r="T59" s="2">
        <v>45416</v>
      </c>
      <c r="U59" s="2">
        <v>45416</v>
      </c>
      <c r="W59" s="2">
        <v>44416</v>
      </c>
      <c r="X59" s="5"/>
    </row>
    <row r="60" spans="14:23" ht="12.75">
      <c r="N60" s="48"/>
      <c r="O60" s="48"/>
      <c r="P60" s="48"/>
      <c r="Q60" s="48"/>
      <c r="R60" s="48"/>
      <c r="S60" s="8" t="s">
        <v>124</v>
      </c>
      <c r="T60" s="2">
        <v>131226463</v>
      </c>
      <c r="U60" s="2">
        <v>94936848</v>
      </c>
      <c r="V60" s="35"/>
      <c r="W60" s="2">
        <v>24618290</v>
      </c>
    </row>
    <row r="61" spans="14:23" ht="12.75">
      <c r="N61" s="48"/>
      <c r="O61" s="48"/>
      <c r="P61" s="48"/>
      <c r="Q61" s="48"/>
      <c r="R61" s="48"/>
      <c r="S61" s="9" t="s">
        <v>117</v>
      </c>
      <c r="T61" s="2">
        <v>68966874</v>
      </c>
      <c r="U61" s="2">
        <v>56089070</v>
      </c>
      <c r="W61" s="2">
        <v>15438576</v>
      </c>
    </row>
    <row r="62" spans="14:23" ht="12.75">
      <c r="N62" s="48"/>
      <c r="O62" s="48"/>
      <c r="P62" s="48"/>
      <c r="Q62" s="48"/>
      <c r="R62" s="48"/>
      <c r="S62" s="9" t="s">
        <v>118</v>
      </c>
      <c r="T62" s="2">
        <v>52031883</v>
      </c>
      <c r="U62" s="2">
        <v>43951240</v>
      </c>
      <c r="W62" s="2">
        <v>11445221</v>
      </c>
    </row>
    <row r="63" spans="14:23" ht="12.75">
      <c r="N63" s="48"/>
      <c r="O63" s="48"/>
      <c r="P63" s="48"/>
      <c r="Q63" s="48"/>
      <c r="R63" s="48"/>
      <c r="S63" s="18" t="s">
        <v>119</v>
      </c>
      <c r="T63" s="2">
        <v>17077552</v>
      </c>
      <c r="U63" s="2">
        <v>-72800</v>
      </c>
      <c r="W63" s="2">
        <v>0</v>
      </c>
    </row>
    <row r="64" spans="14:23" ht="12.75">
      <c r="N64" s="48"/>
      <c r="O64" s="48"/>
      <c r="P64" s="48"/>
      <c r="Q64" s="48"/>
      <c r="R64" s="48"/>
      <c r="S64" s="18" t="s">
        <v>120</v>
      </c>
      <c r="T64" s="2">
        <v>7188</v>
      </c>
      <c r="U64" s="2">
        <v>0</v>
      </c>
      <c r="W64" s="2">
        <v>0</v>
      </c>
    </row>
    <row r="65" spans="14:23" ht="12.75">
      <c r="N65" s="48"/>
      <c r="O65" s="48"/>
      <c r="P65" s="48"/>
      <c r="Q65" s="48"/>
      <c r="R65" s="48"/>
      <c r="S65" s="18" t="s">
        <v>121</v>
      </c>
      <c r="T65" s="2">
        <v>301307</v>
      </c>
      <c r="U65" s="2">
        <v>301307</v>
      </c>
      <c r="W65" s="2">
        <v>0</v>
      </c>
    </row>
    <row r="66" spans="14:23" ht="12.75">
      <c r="N66" s="48"/>
      <c r="O66" s="48"/>
      <c r="P66" s="48"/>
      <c r="Q66" s="48"/>
      <c r="R66" s="48"/>
      <c r="S66" s="18" t="s">
        <v>122</v>
      </c>
      <c r="T66" s="2">
        <v>6360411</v>
      </c>
      <c r="U66" s="2">
        <v>4530083</v>
      </c>
      <c r="W66" s="2">
        <v>2265507</v>
      </c>
    </row>
    <row r="67" spans="14:23" ht="12.75">
      <c r="N67" s="48"/>
      <c r="O67" s="48"/>
      <c r="P67" s="48"/>
      <c r="Q67" s="48"/>
      <c r="R67" s="48"/>
      <c r="S67" s="18" t="s">
        <v>123</v>
      </c>
      <c r="T67" s="2">
        <v>-180940</v>
      </c>
      <c r="U67" s="2">
        <v>-199272</v>
      </c>
      <c r="W67" s="2">
        <v>0</v>
      </c>
    </row>
    <row r="68" spans="14:18" ht="12.75">
      <c r="N68" s="48"/>
      <c r="O68" s="48"/>
      <c r="P68" s="48"/>
      <c r="Q68" s="48"/>
      <c r="R68" s="48"/>
    </row>
    <row r="69" spans="14:19" ht="12.75">
      <c r="N69" s="48"/>
      <c r="O69" s="48"/>
      <c r="P69" s="48"/>
      <c r="Q69" s="48"/>
      <c r="R69" s="48"/>
      <c r="S69" s="15" t="s">
        <v>135</v>
      </c>
    </row>
    <row r="70" spans="14:19" ht="12.75">
      <c r="N70" s="48"/>
      <c r="O70" s="48"/>
      <c r="P70" s="48"/>
      <c r="Q70" s="48"/>
      <c r="R70" s="48"/>
      <c r="S70" s="16" t="s">
        <v>136</v>
      </c>
    </row>
    <row r="71" spans="14:19" ht="12.75">
      <c r="N71" s="48"/>
      <c r="O71" s="48"/>
      <c r="P71" s="48"/>
      <c r="Q71" s="48"/>
      <c r="R71" s="48"/>
      <c r="S71" s="39"/>
    </row>
    <row r="72" spans="14:19" ht="12.75">
      <c r="N72" s="48"/>
      <c r="O72" s="48"/>
      <c r="P72" s="48"/>
      <c r="Q72" s="48"/>
      <c r="R72" s="48"/>
      <c r="S72" s="39"/>
    </row>
    <row r="73" spans="14:18" ht="12.75">
      <c r="N73" s="48"/>
      <c r="O73" s="48"/>
      <c r="P73" s="48"/>
      <c r="Q73" s="48"/>
      <c r="R73" s="48"/>
    </row>
    <row r="74" spans="14:18" ht="12.75">
      <c r="N74" s="48"/>
      <c r="O74" s="48"/>
      <c r="P74" s="48"/>
      <c r="Q74" s="48"/>
      <c r="R74" s="48"/>
    </row>
    <row r="75" spans="14:18" ht="12.75">
      <c r="N75" s="48"/>
      <c r="O75" s="48"/>
      <c r="P75" s="48"/>
      <c r="Q75" s="48"/>
      <c r="R75" s="48"/>
    </row>
    <row r="76" spans="14:18" ht="12.75">
      <c r="N76" s="48"/>
      <c r="O76" s="48"/>
      <c r="P76" s="48"/>
      <c r="Q76" s="48"/>
      <c r="R76" s="48"/>
    </row>
    <row r="77" spans="14:18" ht="12.75">
      <c r="N77" s="48"/>
      <c r="O77" s="48"/>
      <c r="P77" s="48"/>
      <c r="Q77" s="48"/>
      <c r="R77" s="48"/>
    </row>
    <row r="78" spans="14:18" ht="12.75">
      <c r="N78" s="48"/>
      <c r="O78" s="48"/>
      <c r="P78" s="48"/>
      <c r="Q78" s="48"/>
      <c r="R78" s="48"/>
    </row>
    <row r="79" spans="14:18" ht="12.75">
      <c r="N79" s="48"/>
      <c r="O79" s="48"/>
      <c r="P79" s="48"/>
      <c r="Q79" s="48"/>
      <c r="R79" s="48"/>
    </row>
    <row r="80" spans="14:18" ht="12.75">
      <c r="N80" s="48"/>
      <c r="O80" s="48"/>
      <c r="P80" s="48"/>
      <c r="Q80" s="48"/>
      <c r="R80" s="48"/>
    </row>
    <row r="81" spans="14:18" ht="12.75">
      <c r="N81" s="48"/>
      <c r="O81" s="48"/>
      <c r="P81" s="48"/>
      <c r="Q81" s="48"/>
      <c r="R81" s="48"/>
    </row>
    <row r="82" spans="14:18" ht="12.75">
      <c r="N82" s="48"/>
      <c r="O82" s="48"/>
      <c r="P82" s="48"/>
      <c r="Q82" s="48"/>
      <c r="R82" s="48"/>
    </row>
    <row r="83" spans="14:18" ht="12.75">
      <c r="N83" s="48"/>
      <c r="O83" s="48"/>
      <c r="P83" s="48"/>
      <c r="Q83" s="48"/>
      <c r="R83" s="48"/>
    </row>
    <row r="84" spans="14:18" ht="12.75">
      <c r="N84" s="48"/>
      <c r="O84" s="48"/>
      <c r="P84" s="48"/>
      <c r="Q84" s="48"/>
      <c r="R84" s="48"/>
    </row>
    <row r="85" spans="14:18" ht="12.75">
      <c r="N85" s="48"/>
      <c r="O85" s="48"/>
      <c r="P85" s="48"/>
      <c r="Q85" s="48"/>
      <c r="R85" s="48"/>
    </row>
    <row r="86" spans="14:18" ht="12.75">
      <c r="N86" s="48"/>
      <c r="O86" s="48"/>
      <c r="P86" s="48"/>
      <c r="Q86" s="48"/>
      <c r="R86" s="48"/>
    </row>
    <row r="87" spans="14:18" ht="12.75">
      <c r="N87" s="48"/>
      <c r="O87" s="48"/>
      <c r="P87" s="48"/>
      <c r="Q87" s="48"/>
      <c r="R87" s="48"/>
    </row>
    <row r="88" spans="1:18" ht="12.75">
      <c r="A88" s="39"/>
      <c r="N88" s="48"/>
      <c r="O88" s="48"/>
      <c r="P88" s="48"/>
      <c r="Q88" s="48"/>
      <c r="R88" s="48"/>
    </row>
    <row r="89" spans="14:18" ht="12.75">
      <c r="N89" s="48"/>
      <c r="O89" s="48"/>
      <c r="P89" s="48"/>
      <c r="Q89" s="48"/>
      <c r="R89" s="48"/>
    </row>
    <row r="90" spans="14:18" ht="12.75">
      <c r="N90" s="48"/>
      <c r="O90" s="48"/>
      <c r="P90" s="48"/>
      <c r="Q90" s="48"/>
      <c r="R90" s="48"/>
    </row>
    <row r="91" spans="14:18" ht="12.75">
      <c r="N91" s="48"/>
      <c r="O91" s="48"/>
      <c r="P91" s="48"/>
      <c r="Q91" s="48"/>
      <c r="R91" s="48"/>
    </row>
    <row r="92" spans="14:18" ht="12.75">
      <c r="N92" s="48"/>
      <c r="O92" s="48"/>
      <c r="P92" s="48"/>
      <c r="Q92" s="48"/>
      <c r="R92" s="48"/>
    </row>
    <row r="93" spans="14:18" ht="12.75">
      <c r="N93" s="48"/>
      <c r="O93" s="48"/>
      <c r="P93" s="48"/>
      <c r="Q93" s="48"/>
      <c r="R93" s="48"/>
    </row>
    <row r="94" spans="14:18" ht="12.75">
      <c r="N94" s="48"/>
      <c r="O94" s="48"/>
      <c r="P94" s="48"/>
      <c r="Q94" s="48"/>
      <c r="R94" s="48"/>
    </row>
    <row r="95" spans="14:18" ht="12.75">
      <c r="N95" s="48"/>
      <c r="O95" s="48"/>
      <c r="P95" s="48"/>
      <c r="Q95" s="48"/>
      <c r="R95" s="48"/>
    </row>
    <row r="96" spans="14:18" ht="12.75">
      <c r="N96" s="48"/>
      <c r="O96" s="48"/>
      <c r="P96" s="48"/>
      <c r="Q96" s="48"/>
      <c r="R96" s="48"/>
    </row>
    <row r="97" spans="14:18" ht="12.75">
      <c r="N97" s="48"/>
      <c r="O97" s="48"/>
      <c r="P97" s="48"/>
      <c r="Q97" s="48"/>
      <c r="R97" s="48"/>
    </row>
    <row r="98" spans="14:18" ht="12.75">
      <c r="N98" s="48"/>
      <c r="O98" s="48"/>
      <c r="P98" s="48"/>
      <c r="Q98" s="48"/>
      <c r="R98" s="48"/>
    </row>
  </sheetData>
  <sheetProtection formatCells="0" formatColumns="0" formatRows="0" insertColumns="0" insertRows="0" insertHyperlinks="0" deleteColumns="0" deleteRows="0" sort="0" autoFilter="0" pivotTables="0"/>
  <mergeCells count="8">
    <mergeCell ref="S3:X3"/>
    <mergeCell ref="S1:X1"/>
    <mergeCell ref="A1:F1"/>
    <mergeCell ref="A3:F3"/>
    <mergeCell ref="G1:L1"/>
    <mergeCell ref="G3:L3"/>
    <mergeCell ref="M1:R1"/>
    <mergeCell ref="M3:R3"/>
  </mergeCells>
  <printOptions/>
  <pageMargins left="0.5511811023622047" right="0" top="0.984251968503937" bottom="0.984251968503937" header="0.5118110236220472" footer="0.5118110236220472"/>
  <pageSetup firstPageNumber="3" useFirstPageNumber="1" fitToWidth="4" fitToHeight="1" horizontalDpi="600" verticalDpi="600" orientation="portrait" paperSize="9" scale="79" r:id="rId1"/>
  <headerFooter alignWithMargins="0">
    <oddHeader>&amp;LFME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4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7.7109375" style="0" customWidth="1"/>
    <col min="2" max="6" width="12.7109375" style="0" customWidth="1"/>
    <col min="7" max="7" width="37.7109375" style="57" customWidth="1"/>
    <col min="8" max="11" width="12.7109375" style="57" customWidth="1"/>
    <col min="12" max="12" width="12.7109375" style="0" customWidth="1"/>
    <col min="13" max="13" width="37.7109375" style="57" customWidth="1"/>
    <col min="14" max="17" width="12.7109375" style="57" customWidth="1"/>
    <col min="18" max="18" width="12.7109375" style="0" customWidth="1"/>
    <col min="19" max="19" width="54.140625" style="9" customWidth="1"/>
    <col min="20" max="24" width="13.7109375" style="9" customWidth="1"/>
    <col min="25" max="36" width="8.140625" style="9" customWidth="1"/>
    <col min="37" max="16384" width="9.140625" style="9" customWidth="1"/>
  </cols>
  <sheetData>
    <row r="1" spans="1:29" s="53" customFormat="1" ht="12.75">
      <c r="A1" s="75" t="s">
        <v>192</v>
      </c>
      <c r="B1" s="76"/>
      <c r="C1" s="76"/>
      <c r="D1" s="76"/>
      <c r="E1" s="76"/>
      <c r="F1" s="77"/>
      <c r="G1" s="75" t="s">
        <v>231</v>
      </c>
      <c r="H1" s="76"/>
      <c r="I1" s="76"/>
      <c r="J1" s="76"/>
      <c r="K1" s="76"/>
      <c r="L1" s="77"/>
      <c r="M1" s="75" t="s">
        <v>231</v>
      </c>
      <c r="N1" s="76"/>
      <c r="O1" s="76"/>
      <c r="P1" s="76"/>
      <c r="Q1" s="76"/>
      <c r="R1" s="77"/>
      <c r="S1" s="78" t="s">
        <v>141</v>
      </c>
      <c r="T1" s="79"/>
      <c r="U1" s="79"/>
      <c r="V1" s="79"/>
      <c r="W1" s="79"/>
      <c r="X1" s="80"/>
      <c r="Y1" s="65"/>
      <c r="Z1" s="65"/>
      <c r="AA1" s="65"/>
      <c r="AB1" s="65"/>
      <c r="AC1" s="65"/>
    </row>
    <row r="2" spans="1:29" ht="12.75">
      <c r="A2" s="55"/>
      <c r="B2" s="55"/>
      <c r="C2" s="55"/>
      <c r="D2" s="55"/>
      <c r="E2" s="55"/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81" t="s">
        <v>138</v>
      </c>
      <c r="B3" s="81"/>
      <c r="C3" s="81"/>
      <c r="D3" s="81"/>
      <c r="E3" s="81"/>
      <c r="F3" s="81"/>
      <c r="G3" s="81" t="s">
        <v>138</v>
      </c>
      <c r="H3" s="81"/>
      <c r="I3" s="81"/>
      <c r="J3" s="81"/>
      <c r="K3" s="81"/>
      <c r="L3" s="81"/>
      <c r="M3" s="81" t="s">
        <v>138</v>
      </c>
      <c r="N3" s="81"/>
      <c r="O3" s="81"/>
      <c r="P3" s="81"/>
      <c r="Q3" s="81"/>
      <c r="R3" s="81"/>
      <c r="S3" s="81" t="s">
        <v>138</v>
      </c>
      <c r="T3" s="81"/>
      <c r="U3" s="81"/>
      <c r="V3" s="81"/>
      <c r="W3" s="81"/>
      <c r="X3" s="81"/>
      <c r="Y3" s="36"/>
      <c r="Z3" s="36"/>
      <c r="AA3" s="36"/>
      <c r="AB3" s="36"/>
      <c r="AC3" s="36"/>
    </row>
    <row r="4" spans="1:24" ht="12.75">
      <c r="A4" s="2"/>
      <c r="B4" s="34"/>
      <c r="C4" s="13"/>
      <c r="D4" s="5"/>
      <c r="E4" s="5"/>
      <c r="F4" s="72"/>
      <c r="G4" s="41"/>
      <c r="H4" s="41"/>
      <c r="I4" s="41"/>
      <c r="J4" s="41"/>
      <c r="K4" s="41"/>
      <c r="L4" s="41"/>
      <c r="M4" s="41"/>
      <c r="N4" s="34"/>
      <c r="O4" s="13"/>
      <c r="P4" s="5"/>
      <c r="Q4" s="5"/>
      <c r="R4" s="41"/>
      <c r="S4" s="30"/>
      <c r="T4" s="31"/>
      <c r="U4" s="31"/>
      <c r="V4" s="31"/>
      <c r="W4" s="31"/>
      <c r="X4" s="31"/>
    </row>
    <row r="5" spans="1:24" ht="12.75">
      <c r="A5" s="44"/>
      <c r="B5" s="50" t="s">
        <v>128</v>
      </c>
      <c r="C5" s="50"/>
      <c r="D5" s="50"/>
      <c r="E5" s="50"/>
      <c r="F5" s="50"/>
      <c r="G5" s="41"/>
      <c r="H5" s="50" t="s">
        <v>128</v>
      </c>
      <c r="I5" s="50"/>
      <c r="J5" s="50"/>
      <c r="K5" s="50"/>
      <c r="L5" s="50"/>
      <c r="M5" s="41"/>
      <c r="N5" s="50" t="s">
        <v>128</v>
      </c>
      <c r="O5" s="50"/>
      <c r="P5" s="50"/>
      <c r="Q5" s="50"/>
      <c r="R5" s="50"/>
      <c r="S5" s="23"/>
      <c r="T5" s="12" t="s">
        <v>128</v>
      </c>
      <c r="U5" s="14"/>
      <c r="V5" s="14"/>
      <c r="W5" s="14"/>
      <c r="X5" s="14"/>
    </row>
    <row r="6" spans="1:24" ht="12.75">
      <c r="A6" s="43"/>
      <c r="B6" s="50" t="s">
        <v>139</v>
      </c>
      <c r="C6" s="50" t="s">
        <v>46</v>
      </c>
      <c r="D6" s="50" t="s">
        <v>47</v>
      </c>
      <c r="E6" s="50" t="s">
        <v>48</v>
      </c>
      <c r="F6" s="50" t="s">
        <v>191</v>
      </c>
      <c r="G6" s="7" t="s">
        <v>228</v>
      </c>
      <c r="H6" s="50" t="s">
        <v>139</v>
      </c>
      <c r="I6" s="50" t="s">
        <v>46</v>
      </c>
      <c r="J6" s="50" t="s">
        <v>47</v>
      </c>
      <c r="K6" s="50" t="s">
        <v>48</v>
      </c>
      <c r="L6" s="50" t="s">
        <v>191</v>
      </c>
      <c r="M6" s="7" t="s">
        <v>260</v>
      </c>
      <c r="N6" s="50" t="s">
        <v>139</v>
      </c>
      <c r="O6" s="50" t="s">
        <v>46</v>
      </c>
      <c r="P6" s="50" t="s">
        <v>47</v>
      </c>
      <c r="Q6" s="50" t="s">
        <v>48</v>
      </c>
      <c r="R6" s="50" t="s">
        <v>191</v>
      </c>
      <c r="S6" s="32"/>
      <c r="T6" s="12" t="s">
        <v>139</v>
      </c>
      <c r="U6" s="14" t="s">
        <v>46</v>
      </c>
      <c r="V6" s="14" t="s">
        <v>47</v>
      </c>
      <c r="W6" s="14" t="s">
        <v>48</v>
      </c>
      <c r="X6" s="14" t="s">
        <v>65</v>
      </c>
    </row>
    <row r="7" spans="1:24" ht="13.5">
      <c r="A7" s="11" t="s">
        <v>126</v>
      </c>
      <c r="B7" s="50" t="s">
        <v>140</v>
      </c>
      <c r="C7" s="50" t="s">
        <v>45</v>
      </c>
      <c r="D7" s="50" t="s">
        <v>49</v>
      </c>
      <c r="E7" s="50" t="s">
        <v>45</v>
      </c>
      <c r="F7" s="50" t="s">
        <v>50</v>
      </c>
      <c r="G7" s="11" t="s">
        <v>126</v>
      </c>
      <c r="H7" s="50" t="s">
        <v>140</v>
      </c>
      <c r="I7" s="50" t="s">
        <v>45</v>
      </c>
      <c r="J7" s="50" t="s">
        <v>49</v>
      </c>
      <c r="K7" s="50" t="s">
        <v>45</v>
      </c>
      <c r="L7" s="50" t="s">
        <v>50</v>
      </c>
      <c r="M7" s="11" t="s">
        <v>126</v>
      </c>
      <c r="N7" s="50" t="s">
        <v>140</v>
      </c>
      <c r="O7" s="50" t="s">
        <v>45</v>
      </c>
      <c r="P7" s="50" t="s">
        <v>49</v>
      </c>
      <c r="Q7" s="50" t="s">
        <v>45</v>
      </c>
      <c r="R7" s="50" t="s">
        <v>50</v>
      </c>
      <c r="S7" s="20" t="s">
        <v>126</v>
      </c>
      <c r="T7" s="12" t="s">
        <v>140</v>
      </c>
      <c r="U7" s="14" t="s">
        <v>45</v>
      </c>
      <c r="V7" s="14" t="s">
        <v>49</v>
      </c>
      <c r="W7" s="14" t="s">
        <v>45</v>
      </c>
      <c r="X7" s="14" t="s">
        <v>50</v>
      </c>
    </row>
    <row r="8" spans="1:24" ht="13.5">
      <c r="A8" s="46"/>
      <c r="G8" s="44"/>
      <c r="H8" s="58"/>
      <c r="I8" s="59"/>
      <c r="J8" s="59"/>
      <c r="K8" s="59"/>
      <c r="L8" s="3"/>
      <c r="M8" s="3"/>
      <c r="N8" s="3"/>
      <c r="O8"/>
      <c r="P8"/>
      <c r="Q8"/>
      <c r="S8" s="20"/>
      <c r="T8" s="12"/>
      <c r="U8" s="14"/>
      <c r="V8" s="14"/>
      <c r="W8" s="14"/>
      <c r="X8" s="14"/>
    </row>
    <row r="9" spans="1:25" ht="12.75">
      <c r="A9" s="7" t="s">
        <v>158</v>
      </c>
      <c r="B9" s="44">
        <v>94828245.60003</v>
      </c>
      <c r="C9" s="44">
        <v>29709000</v>
      </c>
      <c r="D9" s="44">
        <v>30781277.600029998</v>
      </c>
      <c r="E9" s="44">
        <v>32038609</v>
      </c>
      <c r="F9" s="44">
        <v>2299359</v>
      </c>
      <c r="G9" s="61" t="s">
        <v>207</v>
      </c>
      <c r="H9" s="44">
        <v>23540437.59788</v>
      </c>
      <c r="I9" s="44">
        <v>1522000</v>
      </c>
      <c r="J9" s="44">
        <v>13431331.15</v>
      </c>
      <c r="K9" s="44">
        <v>4173097.44788</v>
      </c>
      <c r="L9" s="44">
        <v>4414009</v>
      </c>
      <c r="M9" s="7" t="s">
        <v>234</v>
      </c>
      <c r="N9" s="44">
        <v>283106371.33665</v>
      </c>
      <c r="O9" s="44">
        <v>79753000</v>
      </c>
      <c r="P9" s="44">
        <v>95148839.33665</v>
      </c>
      <c r="Q9" s="44">
        <v>74599081</v>
      </c>
      <c r="R9" s="44">
        <v>33605451</v>
      </c>
      <c r="S9" s="8" t="s">
        <v>68</v>
      </c>
      <c r="T9" s="23">
        <v>1194366929.7860765</v>
      </c>
      <c r="U9" s="23">
        <v>328064000</v>
      </c>
      <c r="V9" s="23">
        <v>431525296.765</v>
      </c>
      <c r="W9" s="23">
        <v>419960029.02107674</v>
      </c>
      <c r="X9" s="23">
        <v>14817604</v>
      </c>
      <c r="Y9" s="17"/>
    </row>
    <row r="10" spans="1:25" ht="12.75">
      <c r="A10" s="5" t="s">
        <v>169</v>
      </c>
      <c r="B10" s="44">
        <v>8406103.72084</v>
      </c>
      <c r="C10" s="44">
        <v>2473000</v>
      </c>
      <c r="D10" s="44">
        <v>3365731.72084</v>
      </c>
      <c r="E10" s="44">
        <v>1434350</v>
      </c>
      <c r="F10" s="44">
        <v>1133022</v>
      </c>
      <c r="G10" s="61" t="s">
        <v>208</v>
      </c>
      <c r="H10" s="44">
        <v>6396998.77</v>
      </c>
      <c r="I10" s="44">
        <v>0</v>
      </c>
      <c r="J10" s="44">
        <v>4804789.705</v>
      </c>
      <c r="K10" s="44">
        <v>796920.065</v>
      </c>
      <c r="L10" s="44">
        <v>795289</v>
      </c>
      <c r="M10" s="5" t="s">
        <v>235</v>
      </c>
      <c r="N10" s="44">
        <v>45338522.24749</v>
      </c>
      <c r="O10" s="44">
        <v>5419000</v>
      </c>
      <c r="P10" s="44">
        <v>30626006.849</v>
      </c>
      <c r="Q10" s="44">
        <v>9293515.398490002</v>
      </c>
      <c r="R10" s="44">
        <v>0</v>
      </c>
      <c r="S10" s="9" t="s">
        <v>69</v>
      </c>
      <c r="T10" s="23">
        <v>96746327.02191001</v>
      </c>
      <c r="U10" s="23">
        <v>23049000</v>
      </c>
      <c r="V10" s="23">
        <v>40777652</v>
      </c>
      <c r="W10" s="23">
        <v>32878775.021910004</v>
      </c>
      <c r="X10" s="23">
        <v>40900</v>
      </c>
      <c r="Y10" s="17"/>
    </row>
    <row r="11" spans="1:25" ht="12.75">
      <c r="A11" s="5" t="s">
        <v>170</v>
      </c>
      <c r="B11" s="44">
        <v>72468724.44261</v>
      </c>
      <c r="C11" s="44">
        <v>21997000</v>
      </c>
      <c r="D11" s="44">
        <v>24804082.44261</v>
      </c>
      <c r="E11" s="44">
        <v>24980041</v>
      </c>
      <c r="F11" s="44">
        <v>687601</v>
      </c>
      <c r="G11" s="61" t="s">
        <v>209</v>
      </c>
      <c r="H11" s="44">
        <v>381420226.28727996</v>
      </c>
      <c r="I11" s="44">
        <v>152396000</v>
      </c>
      <c r="J11" s="44">
        <v>159997050.377</v>
      </c>
      <c r="K11" s="44">
        <v>53637837.910280004</v>
      </c>
      <c r="L11" s="44">
        <v>15389338</v>
      </c>
      <c r="M11" s="5" t="s">
        <v>236</v>
      </c>
      <c r="N11" s="44">
        <v>237767849.08916</v>
      </c>
      <c r="O11" s="44">
        <v>74334000</v>
      </c>
      <c r="P11" s="44">
        <v>64522832.48765</v>
      </c>
      <c r="Q11" s="44">
        <v>65305565.601509996</v>
      </c>
      <c r="R11" s="44">
        <v>33605451</v>
      </c>
      <c r="S11" s="9" t="s">
        <v>70</v>
      </c>
      <c r="T11" s="23">
        <v>16430863.699000001</v>
      </c>
      <c r="U11" s="23">
        <v>2180000</v>
      </c>
      <c r="V11" s="23">
        <v>4067037.709</v>
      </c>
      <c r="W11" s="23">
        <v>10020814.99</v>
      </c>
      <c r="X11" s="23">
        <v>163011</v>
      </c>
      <c r="Y11" s="17"/>
    </row>
    <row r="12" spans="1:25" ht="12.75">
      <c r="A12" s="5" t="s">
        <v>171</v>
      </c>
      <c r="B12" s="44">
        <v>8206607.57</v>
      </c>
      <c r="C12" s="44">
        <v>1789000</v>
      </c>
      <c r="D12" s="44">
        <v>1247088.57</v>
      </c>
      <c r="E12" s="44">
        <v>4691783</v>
      </c>
      <c r="F12" s="44">
        <v>478736</v>
      </c>
      <c r="G12" s="62" t="s">
        <v>212</v>
      </c>
      <c r="H12" s="44">
        <v>1670801.5024899999</v>
      </c>
      <c r="I12" s="44">
        <v>0</v>
      </c>
      <c r="J12" s="44">
        <v>1375869.005</v>
      </c>
      <c r="K12" s="44">
        <v>294932.49749000004</v>
      </c>
      <c r="L12" s="44">
        <v>0</v>
      </c>
      <c r="M12" s="7" t="s">
        <v>237</v>
      </c>
      <c r="N12" s="44">
        <v>416424455.32934004</v>
      </c>
      <c r="O12" s="44">
        <v>112940000</v>
      </c>
      <c r="P12" s="44">
        <v>168758331.338</v>
      </c>
      <c r="Q12" s="44">
        <v>132461560.99134001</v>
      </c>
      <c r="R12" s="44">
        <v>2264563</v>
      </c>
      <c r="S12" s="9" t="s">
        <v>71</v>
      </c>
      <c r="T12" s="23">
        <v>3703847.0810000002</v>
      </c>
      <c r="U12" s="23">
        <v>1167000</v>
      </c>
      <c r="V12" s="23">
        <v>861828.081</v>
      </c>
      <c r="W12" s="23">
        <v>624383</v>
      </c>
      <c r="X12" s="23">
        <v>1050636</v>
      </c>
      <c r="Y12" s="17"/>
    </row>
    <row r="13" spans="1:25" ht="12.75">
      <c r="A13" s="5" t="s">
        <v>172</v>
      </c>
      <c r="B13" s="44">
        <v>5746809.86658</v>
      </c>
      <c r="C13" s="44">
        <v>3450000</v>
      </c>
      <c r="D13" s="44">
        <v>1364374.86658</v>
      </c>
      <c r="E13" s="44">
        <v>932435</v>
      </c>
      <c r="F13" s="44">
        <v>0</v>
      </c>
      <c r="G13" s="62" t="s">
        <v>213</v>
      </c>
      <c r="H13" s="44">
        <v>379749424.78479</v>
      </c>
      <c r="I13" s="44">
        <v>152396000</v>
      </c>
      <c r="J13" s="44">
        <v>158621181.372</v>
      </c>
      <c r="K13" s="44">
        <v>53342905.41279</v>
      </c>
      <c r="L13" s="44">
        <v>15389338</v>
      </c>
      <c r="M13" s="5" t="s">
        <v>238</v>
      </c>
      <c r="N13" s="44">
        <v>188445796.104</v>
      </c>
      <c r="O13" s="44">
        <v>65354000</v>
      </c>
      <c r="P13" s="44">
        <v>70498127.104</v>
      </c>
      <c r="Q13" s="44">
        <v>50352391</v>
      </c>
      <c r="R13" s="44">
        <v>2241278</v>
      </c>
      <c r="S13" s="9" t="s">
        <v>72</v>
      </c>
      <c r="T13" s="23">
        <v>917576582.2850001</v>
      </c>
      <c r="U13" s="23">
        <v>142712000</v>
      </c>
      <c r="V13" s="23">
        <v>384871961.291</v>
      </c>
      <c r="W13" s="23">
        <v>376429563.994</v>
      </c>
      <c r="X13" s="23">
        <v>13563057</v>
      </c>
      <c r="Y13" s="17"/>
    </row>
    <row r="14" spans="1:25" ht="12.75">
      <c r="A14" s="7" t="s">
        <v>159</v>
      </c>
      <c r="B14" s="44">
        <v>58854728.505799994</v>
      </c>
      <c r="C14" s="44">
        <v>19724000</v>
      </c>
      <c r="D14" s="44">
        <v>18455431.505799998</v>
      </c>
      <c r="E14" s="44">
        <v>19004991</v>
      </c>
      <c r="F14" s="44">
        <v>1670306</v>
      </c>
      <c r="G14" s="61" t="s">
        <v>210</v>
      </c>
      <c r="H14" s="44">
        <v>1215803697.40866</v>
      </c>
      <c r="I14" s="44">
        <v>328952000</v>
      </c>
      <c r="J14" s="44">
        <v>432932557.703</v>
      </c>
      <c r="K14" s="44">
        <v>439101535.70566</v>
      </c>
      <c r="L14" s="44">
        <v>14817604</v>
      </c>
      <c r="M14" s="5" t="s">
        <v>239</v>
      </c>
      <c r="N14" s="44">
        <v>129997976.58724001</v>
      </c>
      <c r="O14" s="44">
        <v>14208000</v>
      </c>
      <c r="P14" s="44">
        <v>67532586.351</v>
      </c>
      <c r="Q14" s="44">
        <v>48257390.23624001</v>
      </c>
      <c r="R14" s="44">
        <v>0</v>
      </c>
      <c r="S14" s="9" t="s">
        <v>73</v>
      </c>
      <c r="T14" s="23">
        <v>301099.58316668554</v>
      </c>
      <c r="U14" s="23">
        <v>209000</v>
      </c>
      <c r="V14" s="23">
        <v>85607.568</v>
      </c>
      <c r="W14" s="23">
        <v>6492.015166685575</v>
      </c>
      <c r="X14" s="23">
        <v>0</v>
      </c>
      <c r="Y14" s="17"/>
    </row>
    <row r="15" spans="1:25" ht="12.75">
      <c r="A15" s="5" t="s">
        <v>173</v>
      </c>
      <c r="B15" s="44">
        <v>5764658.79583</v>
      </c>
      <c r="C15" s="44">
        <v>1991000</v>
      </c>
      <c r="D15" s="44">
        <v>1182798.79583</v>
      </c>
      <c r="E15" s="44">
        <v>1514839</v>
      </c>
      <c r="F15" s="44">
        <v>1076021</v>
      </c>
      <c r="G15" s="62" t="s">
        <v>214</v>
      </c>
      <c r="H15" s="44">
        <v>1194366929.7997298</v>
      </c>
      <c r="I15" s="44">
        <v>328064000</v>
      </c>
      <c r="J15" s="44">
        <v>431525296.765</v>
      </c>
      <c r="K15" s="44">
        <v>419960029.03472996</v>
      </c>
      <c r="L15" s="44">
        <v>14817604</v>
      </c>
      <c r="M15" s="5" t="s">
        <v>240</v>
      </c>
      <c r="N15" s="44">
        <v>57765717.759330004</v>
      </c>
      <c r="O15" s="44">
        <v>26943000</v>
      </c>
      <c r="P15" s="44">
        <v>21510308.429</v>
      </c>
      <c r="Q15" s="44">
        <v>9289124.33033</v>
      </c>
      <c r="R15" s="44">
        <v>23285</v>
      </c>
      <c r="S15" s="9" t="s">
        <v>74</v>
      </c>
      <c r="T15" s="23">
        <v>159608210.11600003</v>
      </c>
      <c r="U15" s="23">
        <v>158747000</v>
      </c>
      <c r="V15" s="23">
        <v>861210.1160000153</v>
      </c>
      <c r="W15" s="23">
        <v>0</v>
      </c>
      <c r="X15" s="23">
        <v>0</v>
      </c>
      <c r="Y15" s="17"/>
    </row>
    <row r="16" spans="1:25" ht="12.75">
      <c r="A16" s="5" t="s">
        <v>174</v>
      </c>
      <c r="B16" s="44">
        <v>20496074.9608</v>
      </c>
      <c r="C16" s="44">
        <v>6596000</v>
      </c>
      <c r="D16" s="44">
        <v>7757192.9608</v>
      </c>
      <c r="E16" s="44">
        <v>6018460</v>
      </c>
      <c r="F16" s="44">
        <v>124422</v>
      </c>
      <c r="G16" s="62" t="s">
        <v>215</v>
      </c>
      <c r="H16" s="44">
        <v>18738524.35453</v>
      </c>
      <c r="I16" s="44">
        <v>0</v>
      </c>
      <c r="J16" s="44">
        <v>61523.687</v>
      </c>
      <c r="K16" s="44">
        <v>18677000.66753</v>
      </c>
      <c r="L16" s="44">
        <v>0</v>
      </c>
      <c r="M16" s="5" t="s">
        <v>241</v>
      </c>
      <c r="N16" s="44">
        <v>40214964.87877</v>
      </c>
      <c r="O16" s="44">
        <v>6435000</v>
      </c>
      <c r="P16" s="44">
        <v>9217309.454</v>
      </c>
      <c r="Q16" s="44">
        <v>24562655.42477</v>
      </c>
      <c r="R16" s="44">
        <v>0</v>
      </c>
      <c r="S16" s="8" t="s">
        <v>75</v>
      </c>
      <c r="T16" s="23">
        <v>18738524.35453</v>
      </c>
      <c r="U16" s="23">
        <v>0</v>
      </c>
      <c r="V16" s="23">
        <v>61523.687</v>
      </c>
      <c r="W16" s="23">
        <v>18677000.66753</v>
      </c>
      <c r="X16" s="23">
        <v>0</v>
      </c>
      <c r="Y16" s="17"/>
    </row>
    <row r="17" spans="1:25" ht="12.75">
      <c r="A17" s="5" t="s">
        <v>175</v>
      </c>
      <c r="B17" s="44">
        <v>24503587.83028</v>
      </c>
      <c r="C17" s="44">
        <v>8713000</v>
      </c>
      <c r="D17" s="44">
        <v>7298102.83028</v>
      </c>
      <c r="E17" s="44">
        <v>8139590</v>
      </c>
      <c r="F17" s="44">
        <v>352895</v>
      </c>
      <c r="G17" s="62" t="s">
        <v>216</v>
      </c>
      <c r="H17" s="44">
        <v>2698243.2544</v>
      </c>
      <c r="I17" s="44">
        <v>888000</v>
      </c>
      <c r="J17" s="44">
        <v>1345737.251</v>
      </c>
      <c r="K17" s="44">
        <v>464506.0034</v>
      </c>
      <c r="L17" s="44">
        <v>0</v>
      </c>
      <c r="M17" s="7" t="s">
        <v>242</v>
      </c>
      <c r="N17" s="44">
        <v>1057542920.7758601</v>
      </c>
      <c r="O17" s="44">
        <v>349956000</v>
      </c>
      <c r="P17" s="44">
        <v>367713173.404</v>
      </c>
      <c r="Q17" s="44">
        <v>334486268.37186</v>
      </c>
      <c r="R17" s="44">
        <v>5387479</v>
      </c>
      <c r="S17" s="8" t="s">
        <v>76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17"/>
    </row>
    <row r="18" spans="1:25" ht="12.75">
      <c r="A18" s="5" t="s">
        <v>176</v>
      </c>
      <c r="B18" s="44">
        <v>3950880.89993</v>
      </c>
      <c r="C18" s="44">
        <v>2139000</v>
      </c>
      <c r="D18" s="44">
        <v>866452.89993</v>
      </c>
      <c r="E18" s="44">
        <v>831038</v>
      </c>
      <c r="F18" s="44">
        <v>114390</v>
      </c>
      <c r="G18" s="61" t="s">
        <v>211</v>
      </c>
      <c r="H18" s="44">
        <v>182662357.42894</v>
      </c>
      <c r="I18" s="44">
        <v>88978000</v>
      </c>
      <c r="J18" s="44">
        <v>18328894.86894</v>
      </c>
      <c r="K18" s="44">
        <v>69765650.56</v>
      </c>
      <c r="L18" s="44">
        <v>5589812</v>
      </c>
      <c r="M18" s="5" t="s">
        <v>243</v>
      </c>
      <c r="N18" s="44">
        <v>973220767.33265</v>
      </c>
      <c r="O18" s="44">
        <v>315896000</v>
      </c>
      <c r="P18" s="44">
        <v>323162283.482</v>
      </c>
      <c r="Q18" s="44">
        <v>329923400.85065</v>
      </c>
      <c r="R18" s="44">
        <v>4239083</v>
      </c>
      <c r="S18" s="9" t="s">
        <v>77</v>
      </c>
      <c r="T18" s="27">
        <v>0.0016524361609270457</v>
      </c>
      <c r="U18" s="27">
        <v>0.0006980345298478346</v>
      </c>
      <c r="V18" s="27">
        <v>0.0011351134402111723</v>
      </c>
      <c r="W18" s="27">
        <v>0.0029310779338556545</v>
      </c>
      <c r="X18" s="27">
        <v>0</v>
      </c>
      <c r="Y18" s="17"/>
    </row>
    <row r="19" spans="1:25" ht="12.75">
      <c r="A19" s="5" t="s">
        <v>177</v>
      </c>
      <c r="B19" s="44">
        <v>4139526.01896</v>
      </c>
      <c r="C19" s="44">
        <v>285000</v>
      </c>
      <c r="D19" s="44">
        <v>1350884.01896</v>
      </c>
      <c r="E19" s="44">
        <v>2501064</v>
      </c>
      <c r="F19" s="44">
        <v>2578</v>
      </c>
      <c r="G19" s="61" t="s">
        <v>217</v>
      </c>
      <c r="H19" s="44">
        <v>122564894.84398</v>
      </c>
      <c r="I19" s="44">
        <v>50181000</v>
      </c>
      <c r="J19" s="44">
        <v>43253422.84398</v>
      </c>
      <c r="K19" s="44">
        <v>24440812</v>
      </c>
      <c r="L19" s="44">
        <v>4689660</v>
      </c>
      <c r="M19" s="5" t="s">
        <v>244</v>
      </c>
      <c r="N19" s="44">
        <v>47359712.935449995</v>
      </c>
      <c r="O19" s="44">
        <v>0</v>
      </c>
      <c r="P19" s="44">
        <v>44550889.922</v>
      </c>
      <c r="Q19" s="44">
        <v>1660427.01345</v>
      </c>
      <c r="R19" s="44">
        <v>1148396</v>
      </c>
      <c r="S19" s="9" t="s">
        <v>78</v>
      </c>
      <c r="T19" s="27">
        <v>0.009851175494123489</v>
      </c>
      <c r="U19" s="27">
        <v>0.0071723809988294964</v>
      </c>
      <c r="V19" s="27">
        <v>0.0061116324173198806</v>
      </c>
      <c r="W19" s="27">
        <v>0.014393389727366682</v>
      </c>
      <c r="X19" s="27">
        <v>0.043619805199275136</v>
      </c>
      <c r="Y19" s="17"/>
    </row>
    <row r="20" spans="1:25" ht="12.75">
      <c r="A20" s="7" t="s">
        <v>160</v>
      </c>
      <c r="B20" s="44">
        <v>35973517.09423001</v>
      </c>
      <c r="C20" s="44">
        <v>9985000</v>
      </c>
      <c r="D20" s="44">
        <v>12325846.09423</v>
      </c>
      <c r="E20" s="44">
        <v>13033618</v>
      </c>
      <c r="F20" s="44">
        <v>629053</v>
      </c>
      <c r="G20" s="61" t="s">
        <v>218</v>
      </c>
      <c r="H20" s="44">
        <v>6462109.7517099995</v>
      </c>
      <c r="I20" s="44">
        <v>1215000</v>
      </c>
      <c r="J20" s="44">
        <v>3756063.75171</v>
      </c>
      <c r="K20" s="44">
        <v>1466297</v>
      </c>
      <c r="L20" s="44">
        <v>24749</v>
      </c>
      <c r="M20" s="5" t="s">
        <v>245</v>
      </c>
      <c r="N20" s="44">
        <v>36962440.50776</v>
      </c>
      <c r="O20" s="44">
        <v>34060000</v>
      </c>
      <c r="P20" s="44">
        <v>0</v>
      </c>
      <c r="Q20" s="44">
        <v>2902440.5077600004</v>
      </c>
      <c r="R20" s="44">
        <v>0</v>
      </c>
      <c r="S20" s="9" t="s">
        <v>79</v>
      </c>
      <c r="T20" s="27">
        <v>0.7825642388147643</v>
      </c>
      <c r="U20" s="27">
        <v>0.7489514241123684</v>
      </c>
      <c r="V20" s="27">
        <v>0.8125227271768865</v>
      </c>
      <c r="W20" s="27">
        <v>0.7759925836847514</v>
      </c>
      <c r="X20" s="27">
        <v>0.8487042844443676</v>
      </c>
      <c r="Y20" s="17"/>
    </row>
    <row r="21" spans="1:25" ht="12.75">
      <c r="A21" s="7" t="s">
        <v>161</v>
      </c>
      <c r="B21" s="44">
        <v>10656473.824000001</v>
      </c>
      <c r="C21" s="44">
        <v>5333000</v>
      </c>
      <c r="D21" s="44">
        <v>1360690.824</v>
      </c>
      <c r="E21" s="44">
        <v>3957481</v>
      </c>
      <c r="F21" s="44">
        <v>5302</v>
      </c>
      <c r="G21" s="61" t="s">
        <v>219</v>
      </c>
      <c r="H21" s="44">
        <v>154104259.42556</v>
      </c>
      <c r="I21" s="44">
        <v>113280000</v>
      </c>
      <c r="J21" s="44">
        <v>17686213.0691</v>
      </c>
      <c r="K21" s="44">
        <v>23138046.35646</v>
      </c>
      <c r="L21" s="44">
        <v>0</v>
      </c>
      <c r="M21" s="7" t="s">
        <v>246</v>
      </c>
      <c r="N21" s="44">
        <v>15602590.991</v>
      </c>
      <c r="O21" s="44">
        <v>3326000</v>
      </c>
      <c r="P21" s="44">
        <v>5679648.991</v>
      </c>
      <c r="Q21" s="44">
        <v>6521920</v>
      </c>
      <c r="R21" s="44">
        <v>75022</v>
      </c>
      <c r="S21" s="9" t="s">
        <v>80</v>
      </c>
      <c r="T21" s="27">
        <v>0.00794730265329451</v>
      </c>
      <c r="U21" s="27">
        <v>0.011936695278969957</v>
      </c>
      <c r="V21" s="27">
        <v>0.00738252386854631</v>
      </c>
      <c r="W21" s="27">
        <v>0.005345424649832361</v>
      </c>
      <c r="X21" s="27">
        <v>0.013093547377835175</v>
      </c>
      <c r="Y21" s="17"/>
    </row>
    <row r="22" spans="1:25" ht="12.75">
      <c r="A22" s="7" t="s">
        <v>162</v>
      </c>
      <c r="B22" s="44">
        <v>22317910.53731</v>
      </c>
      <c r="C22" s="44">
        <v>7121000</v>
      </c>
      <c r="D22" s="44">
        <v>8907984.404480001</v>
      </c>
      <c r="E22" s="44">
        <v>6062544.13283</v>
      </c>
      <c r="F22" s="44">
        <v>226382</v>
      </c>
      <c r="G22" s="61" t="s">
        <v>220</v>
      </c>
      <c r="H22" s="44">
        <v>168000</v>
      </c>
      <c r="I22" s="44">
        <v>168000</v>
      </c>
      <c r="J22" s="44">
        <v>0</v>
      </c>
      <c r="K22" s="44">
        <v>0</v>
      </c>
      <c r="L22" s="44">
        <v>0</v>
      </c>
      <c r="M22" s="7" t="s">
        <v>247</v>
      </c>
      <c r="N22" s="44">
        <v>28850026.638779998</v>
      </c>
      <c r="O22" s="44">
        <v>11251000</v>
      </c>
      <c r="P22" s="44">
        <v>7236071.345</v>
      </c>
      <c r="Q22" s="44">
        <v>10299097.293779997</v>
      </c>
      <c r="R22" s="44">
        <v>63858</v>
      </c>
      <c r="S22" s="9" t="s">
        <v>81</v>
      </c>
      <c r="T22" s="27">
        <v>0.11914141524818582</v>
      </c>
      <c r="U22" s="27">
        <v>0.0308659285992977</v>
      </c>
      <c r="V22" s="27">
        <v>0.15085747984611764</v>
      </c>
      <c r="W22" s="27">
        <v>0.1532329489953296</v>
      </c>
      <c r="X22" s="27">
        <v>0.1405999917395552</v>
      </c>
      <c r="Y22" s="17"/>
    </row>
    <row r="23" spans="1:25" ht="12.75">
      <c r="A23" s="7" t="s">
        <v>163</v>
      </c>
      <c r="B23" s="44">
        <v>4018619.88538</v>
      </c>
      <c r="C23" s="44">
        <v>1444000</v>
      </c>
      <c r="D23" s="44">
        <v>1172824.07503</v>
      </c>
      <c r="E23" s="44">
        <v>1347956.81035</v>
      </c>
      <c r="F23" s="44">
        <v>53839</v>
      </c>
      <c r="G23" s="61" t="s">
        <v>221</v>
      </c>
      <c r="H23" s="44">
        <v>11310287.24509</v>
      </c>
      <c r="I23" s="44">
        <v>5123000</v>
      </c>
      <c r="J23" s="44">
        <v>4290951.24509</v>
      </c>
      <c r="K23" s="44">
        <v>1508949</v>
      </c>
      <c r="L23" s="44">
        <v>387387</v>
      </c>
      <c r="M23" s="7" t="s">
        <v>248</v>
      </c>
      <c r="N23" s="44">
        <v>2469761.211</v>
      </c>
      <c r="O23" s="44">
        <v>1265000</v>
      </c>
      <c r="P23" s="44">
        <v>431500.21099999995</v>
      </c>
      <c r="Q23" s="44">
        <v>419216</v>
      </c>
      <c r="R23" s="44">
        <v>354045</v>
      </c>
      <c r="S23" s="9" t="s">
        <v>82</v>
      </c>
      <c r="T23" s="27">
        <v>0.10911258873313139</v>
      </c>
      <c r="U23" s="27">
        <v>0.11385278482247366</v>
      </c>
      <c r="V23" s="27">
        <v>0.1202773059659236</v>
      </c>
      <c r="W23" s="27">
        <v>0.0943379346874268</v>
      </c>
      <c r="X23" s="27">
        <v>0.11633898435941466</v>
      </c>
      <c r="Y23" s="17"/>
    </row>
    <row r="24" spans="1:25" ht="12.75">
      <c r="A24" s="7" t="s">
        <v>164</v>
      </c>
      <c r="B24" s="44">
        <v>27006885.47957</v>
      </c>
      <c r="C24" s="44">
        <v>11911000</v>
      </c>
      <c r="D24" s="44">
        <v>9732609.607</v>
      </c>
      <c r="E24" s="44">
        <v>4318234.87257</v>
      </c>
      <c r="F24" s="44">
        <v>1045041</v>
      </c>
      <c r="G24" s="62" t="s">
        <v>226</v>
      </c>
      <c r="H24" s="44">
        <v>6190295.7963000005</v>
      </c>
      <c r="I24" s="44">
        <v>3366000</v>
      </c>
      <c r="J24" s="44">
        <v>2447473.3813</v>
      </c>
      <c r="K24" s="44">
        <v>33620.41499999999</v>
      </c>
      <c r="L24" s="44">
        <v>343202</v>
      </c>
      <c r="M24" s="5" t="s">
        <v>249</v>
      </c>
      <c r="N24" s="44">
        <v>375510.486</v>
      </c>
      <c r="O24" s="44">
        <v>0</v>
      </c>
      <c r="P24" s="44">
        <v>375510.486</v>
      </c>
      <c r="Q24" s="44">
        <v>0</v>
      </c>
      <c r="R24" s="44">
        <v>0</v>
      </c>
      <c r="S24" s="9" t="s">
        <v>83</v>
      </c>
      <c r="T24" s="27">
        <v>0.09161000184650263</v>
      </c>
      <c r="U24" s="27">
        <v>0.135004145532579</v>
      </c>
      <c r="V24" s="27">
        <v>0.05133895191702101</v>
      </c>
      <c r="W24" s="27">
        <v>0.09887349201502847</v>
      </c>
      <c r="X24" s="27">
        <v>0.08879998412698842</v>
      </c>
      <c r="Y24" s="17"/>
    </row>
    <row r="25" spans="1:25" ht="12.75">
      <c r="A25" s="7" t="s">
        <v>165</v>
      </c>
      <c r="B25" s="44">
        <v>2047729.5568300001</v>
      </c>
      <c r="C25" s="44">
        <v>555000</v>
      </c>
      <c r="D25" s="44">
        <v>113482.164</v>
      </c>
      <c r="E25" s="44">
        <v>1368854.39283</v>
      </c>
      <c r="F25" s="44">
        <v>10393</v>
      </c>
      <c r="G25" s="62" t="s">
        <v>227</v>
      </c>
      <c r="H25" s="44">
        <v>5119991.44879</v>
      </c>
      <c r="I25" s="44">
        <v>1757000</v>
      </c>
      <c r="J25" s="44">
        <v>1843477.86379</v>
      </c>
      <c r="K25" s="44">
        <v>1475328.585</v>
      </c>
      <c r="L25" s="44">
        <v>44185</v>
      </c>
      <c r="M25" s="5" t="s">
        <v>250</v>
      </c>
      <c r="N25" s="44">
        <v>1675034.725</v>
      </c>
      <c r="O25" s="44">
        <v>1265000</v>
      </c>
      <c r="P25" s="44">
        <v>55989.725</v>
      </c>
      <c r="Q25" s="44">
        <v>0</v>
      </c>
      <c r="R25" s="44">
        <v>354045</v>
      </c>
      <c r="S25" s="9" t="s">
        <v>84</v>
      </c>
      <c r="T25" s="27">
        <v>0.028854166843139444</v>
      </c>
      <c r="U25" s="27">
        <v>0</v>
      </c>
      <c r="V25" s="27">
        <v>0.03795960219545166</v>
      </c>
      <c r="W25" s="27">
        <v>0.04206162478381028</v>
      </c>
      <c r="X25" s="27">
        <v>0.01150638119361268</v>
      </c>
      <c r="Y25" s="17"/>
    </row>
    <row r="26" spans="1:25" ht="12.75">
      <c r="A26" s="7" t="s">
        <v>166</v>
      </c>
      <c r="B26" s="44">
        <v>93983896.60656002</v>
      </c>
      <c r="C26" s="44">
        <v>33461000</v>
      </c>
      <c r="D26" s="44">
        <v>31267789.018680003</v>
      </c>
      <c r="E26" s="44">
        <v>27392775.58788</v>
      </c>
      <c r="F26" s="44">
        <v>1862332</v>
      </c>
      <c r="G26" s="61" t="s">
        <v>222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5" t="s">
        <v>251</v>
      </c>
      <c r="N26" s="44">
        <v>419216</v>
      </c>
      <c r="O26" s="44">
        <v>0</v>
      </c>
      <c r="P26" s="44">
        <v>0</v>
      </c>
      <c r="Q26" s="44">
        <v>419216</v>
      </c>
      <c r="R26" s="44">
        <v>0</v>
      </c>
      <c r="S26" s="9" t="s">
        <v>85</v>
      </c>
      <c r="T26" s="27">
        <v>0.01651958724038995</v>
      </c>
      <c r="U26" s="27">
        <v>0</v>
      </c>
      <c r="V26" s="27">
        <v>0.02289199887985458</v>
      </c>
      <c r="W26" s="27">
        <v>0.02253957761162484</v>
      </c>
      <c r="X26" s="27">
        <v>0.01845257843305841</v>
      </c>
      <c r="Y26" s="17"/>
    </row>
    <row r="27" spans="1:25" ht="12.75">
      <c r="A27" s="7" t="s">
        <v>167</v>
      </c>
      <c r="B27" s="44">
        <v>33423547.225240003</v>
      </c>
      <c r="C27" s="44">
        <v>11770000</v>
      </c>
      <c r="D27" s="44">
        <v>10875921.589</v>
      </c>
      <c r="E27" s="44">
        <v>10183530.636240002</v>
      </c>
      <c r="F27" s="44">
        <v>594095</v>
      </c>
      <c r="G27" s="61" t="s">
        <v>223</v>
      </c>
      <c r="H27" s="44">
        <v>11064847.575399991</v>
      </c>
      <c r="I27" s="44">
        <v>4366000</v>
      </c>
      <c r="J27" s="44">
        <v>902280.575399991</v>
      </c>
      <c r="K27" s="44">
        <v>5787260</v>
      </c>
      <c r="L27" s="44">
        <v>9307</v>
      </c>
      <c r="M27" s="7" t="s">
        <v>252</v>
      </c>
      <c r="N27" s="44">
        <v>91619028.108</v>
      </c>
      <c r="O27" s="44">
        <v>48518000</v>
      </c>
      <c r="P27" s="44">
        <v>22552189.108</v>
      </c>
      <c r="Q27" s="44">
        <v>19415185</v>
      </c>
      <c r="R27" s="44">
        <v>1133654</v>
      </c>
      <c r="S27" s="9" t="s">
        <v>86</v>
      </c>
      <c r="T27" s="27">
        <v>0.00633064813745835</v>
      </c>
      <c r="U27" s="27">
        <v>0</v>
      </c>
      <c r="V27" s="27">
        <v>0.0019275866672666233</v>
      </c>
      <c r="W27" s="27">
        <v>0.015611592997042062</v>
      </c>
      <c r="X27" s="27">
        <v>0</v>
      </c>
      <c r="Y27" s="17"/>
    </row>
    <row r="28" spans="1:25" ht="12.75">
      <c r="A28" s="5" t="s">
        <v>178</v>
      </c>
      <c r="B28" s="44">
        <v>19537125.91026</v>
      </c>
      <c r="C28" s="44">
        <v>5798000</v>
      </c>
      <c r="D28" s="44">
        <v>6706239.681</v>
      </c>
      <c r="E28" s="44">
        <v>6693636.22926</v>
      </c>
      <c r="F28" s="44">
        <v>339250</v>
      </c>
      <c r="G28" s="63" t="s">
        <v>224</v>
      </c>
      <c r="H28" s="44">
        <v>21125437.38082</v>
      </c>
      <c r="I28" s="44">
        <v>10271000</v>
      </c>
      <c r="J28" s="44">
        <v>6152082.38082</v>
      </c>
      <c r="K28" s="44">
        <v>4699305</v>
      </c>
      <c r="L28" s="44">
        <v>3050</v>
      </c>
      <c r="M28" s="7" t="s">
        <v>253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9" t="s">
        <v>87</v>
      </c>
      <c r="T28" s="27">
        <v>0.40304852811266223</v>
      </c>
      <c r="U28" s="27">
        <v>0.45729186987904796</v>
      </c>
      <c r="V28" s="27">
        <v>0.41988727783670504</v>
      </c>
      <c r="W28" s="27">
        <v>0.3439899879446571</v>
      </c>
      <c r="X28" s="27">
        <v>0.45991281721390315</v>
      </c>
      <c r="Y28" s="17"/>
    </row>
    <row r="29" spans="1:25" ht="12.75">
      <c r="A29" s="5" t="s">
        <v>179</v>
      </c>
      <c r="B29" s="44">
        <v>13886421.31498</v>
      </c>
      <c r="C29" s="44">
        <v>5972000</v>
      </c>
      <c r="D29" s="44">
        <v>4169681.908</v>
      </c>
      <c r="E29" s="44">
        <v>3489894.40698</v>
      </c>
      <c r="F29" s="44">
        <v>254845</v>
      </c>
      <c r="G29" s="64" t="s">
        <v>225</v>
      </c>
      <c r="H29" s="44">
        <v>2136623553.7153199</v>
      </c>
      <c r="I29" s="44">
        <v>756452000</v>
      </c>
      <c r="J29" s="44">
        <v>705535637.67004</v>
      </c>
      <c r="K29" s="44">
        <v>628515711.04528</v>
      </c>
      <c r="L29" s="44">
        <v>46120205</v>
      </c>
      <c r="M29" s="7" t="s">
        <v>254</v>
      </c>
      <c r="N29" s="44">
        <v>241008398.936</v>
      </c>
      <c r="O29" s="44">
        <v>149443000</v>
      </c>
      <c r="P29" s="44">
        <v>38015883.936000004</v>
      </c>
      <c r="Q29" s="44">
        <v>50313382</v>
      </c>
      <c r="R29" s="44">
        <v>3236133</v>
      </c>
      <c r="S29" s="9" t="s">
        <v>88</v>
      </c>
      <c r="T29" s="27">
        <v>0.20593214953018515</v>
      </c>
      <c r="U29" s="27">
        <v>0.24317816035895434</v>
      </c>
      <c r="V29" s="27">
        <v>0.1802305269655825</v>
      </c>
      <c r="W29" s="27">
        <v>0.2066829486540263</v>
      </c>
      <c r="X29" s="27">
        <v>0.10767591035635721</v>
      </c>
      <c r="Y29" s="17"/>
    </row>
    <row r="30" spans="1:25" ht="12.75">
      <c r="A30" s="7" t="s">
        <v>168</v>
      </c>
      <c r="B30" s="44">
        <v>2890469.597</v>
      </c>
      <c r="C30" s="44">
        <v>709000</v>
      </c>
      <c r="D30" s="44">
        <v>1574363.989</v>
      </c>
      <c r="E30" s="44">
        <v>546923.608</v>
      </c>
      <c r="F30" s="44">
        <v>60182</v>
      </c>
      <c r="L30" s="57"/>
      <c r="M30" s="5" t="s">
        <v>255</v>
      </c>
      <c r="N30" s="44">
        <v>26300465</v>
      </c>
      <c r="O30" s="44">
        <v>6521000</v>
      </c>
      <c r="P30" s="44">
        <v>7975000</v>
      </c>
      <c r="Q30" s="44">
        <v>11200000</v>
      </c>
      <c r="R30" s="44">
        <v>604465</v>
      </c>
      <c r="S30" s="7" t="s">
        <v>93</v>
      </c>
      <c r="T30" s="23">
        <v>23603812</v>
      </c>
      <c r="U30" s="23">
        <v>6692000</v>
      </c>
      <c r="V30" s="23">
        <v>8046143</v>
      </c>
      <c r="W30" s="23">
        <v>8301000</v>
      </c>
      <c r="X30" s="23">
        <v>564669</v>
      </c>
      <c r="Y30" s="17"/>
    </row>
    <row r="31" spans="1:25" ht="12.75">
      <c r="A31" s="7" t="s">
        <v>180</v>
      </c>
      <c r="B31" s="44">
        <v>242533.878</v>
      </c>
      <c r="C31" s="44">
        <v>0</v>
      </c>
      <c r="D31" s="44">
        <v>194176.878</v>
      </c>
      <c r="E31" s="44">
        <v>48357</v>
      </c>
      <c r="F31" s="44">
        <v>0</v>
      </c>
      <c r="G31" s="15"/>
      <c r="L31" s="57"/>
      <c r="M31" s="5" t="s">
        <v>256</v>
      </c>
      <c r="N31" s="44">
        <v>125570633.344</v>
      </c>
      <c r="O31" s="44">
        <v>110559000</v>
      </c>
      <c r="P31" s="44">
        <v>268462.344</v>
      </c>
      <c r="Q31" s="44">
        <v>14495093</v>
      </c>
      <c r="R31" s="44">
        <v>248078</v>
      </c>
      <c r="S31" s="5" t="s">
        <v>89</v>
      </c>
      <c r="T31" s="23">
        <v>23048782</v>
      </c>
      <c r="U31" s="23">
        <v>7332000</v>
      </c>
      <c r="V31" s="23">
        <v>7188630</v>
      </c>
      <c r="W31" s="23">
        <v>8032000</v>
      </c>
      <c r="X31" s="23">
        <v>496152</v>
      </c>
      <c r="Y31" s="17"/>
    </row>
    <row r="32" spans="1:25" ht="12.75">
      <c r="A32" s="7" t="s">
        <v>181</v>
      </c>
      <c r="B32" s="44">
        <v>10799963.061280001</v>
      </c>
      <c r="C32" s="44">
        <v>3586000</v>
      </c>
      <c r="D32" s="44">
        <v>4068577.562</v>
      </c>
      <c r="E32" s="44">
        <v>2924917.49928</v>
      </c>
      <c r="F32" s="44">
        <v>220468</v>
      </c>
      <c r="G32" s="16"/>
      <c r="L32" s="57"/>
      <c r="M32" s="5" t="s">
        <v>257</v>
      </c>
      <c r="N32" s="44">
        <v>7525716.985</v>
      </c>
      <c r="O32" s="44">
        <v>0</v>
      </c>
      <c r="P32" s="44">
        <v>7525716.985</v>
      </c>
      <c r="Q32" s="44">
        <v>0</v>
      </c>
      <c r="R32" s="44">
        <v>0</v>
      </c>
      <c r="S32" s="5" t="s">
        <v>90</v>
      </c>
      <c r="T32" s="23">
        <v>10800045</v>
      </c>
      <c r="U32" s="23">
        <v>3586000</v>
      </c>
      <c r="V32" s="23">
        <v>4068577</v>
      </c>
      <c r="W32" s="23">
        <v>2925000</v>
      </c>
      <c r="X32" s="23">
        <v>220468</v>
      </c>
      <c r="Y32" s="17"/>
    </row>
    <row r="33" spans="1:25" ht="12.75">
      <c r="A33" s="7" t="s">
        <v>182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7"/>
      <c r="L33" s="57"/>
      <c r="M33" s="5" t="s">
        <v>258</v>
      </c>
      <c r="N33" s="44">
        <v>81611583.607</v>
      </c>
      <c r="O33" s="44">
        <v>32363000</v>
      </c>
      <c r="P33" s="44">
        <v>22246704.607</v>
      </c>
      <c r="Q33" s="44">
        <v>24618289</v>
      </c>
      <c r="R33" s="44">
        <v>2383590</v>
      </c>
      <c r="S33" s="5" t="s">
        <v>91</v>
      </c>
      <c r="T33" s="23">
        <v>10527489</v>
      </c>
      <c r="U33" s="23">
        <v>4282000</v>
      </c>
      <c r="V33" s="23">
        <v>3352300</v>
      </c>
      <c r="W33" s="23">
        <v>2726000</v>
      </c>
      <c r="X33" s="23">
        <v>167189</v>
      </c>
      <c r="Y33" s="17"/>
    </row>
    <row r="34" spans="1:25" ht="12.75">
      <c r="A34" s="7" t="s">
        <v>183</v>
      </c>
      <c r="B34" s="44">
        <v>46627382.84504002</v>
      </c>
      <c r="C34" s="44">
        <v>17396000</v>
      </c>
      <c r="D34" s="44">
        <v>14554749.000680003</v>
      </c>
      <c r="E34" s="44">
        <v>13689046.84436</v>
      </c>
      <c r="F34" s="44">
        <v>987587</v>
      </c>
      <c r="G34" s="47"/>
      <c r="L34" s="57"/>
      <c r="M34" s="7" t="s">
        <v>259</v>
      </c>
      <c r="N34" s="44">
        <v>2136623553.3266304</v>
      </c>
      <c r="O34" s="44">
        <v>756452000</v>
      </c>
      <c r="P34" s="44">
        <v>705535637.6696501</v>
      </c>
      <c r="Q34" s="44">
        <v>628515710.6569799</v>
      </c>
      <c r="R34" s="44">
        <v>46120205</v>
      </c>
      <c r="S34" s="5" t="s">
        <v>92</v>
      </c>
      <c r="T34" s="23">
        <v>282474</v>
      </c>
      <c r="U34" s="23">
        <v>56000</v>
      </c>
      <c r="V34" s="23">
        <v>141236</v>
      </c>
      <c r="W34" s="23">
        <v>70000</v>
      </c>
      <c r="X34" s="23">
        <v>15238</v>
      </c>
      <c r="Y34" s="17"/>
    </row>
    <row r="35" spans="1:25" ht="12.75">
      <c r="A35" s="7" t="s">
        <v>184</v>
      </c>
      <c r="B35" s="44">
        <v>5906429.978610001</v>
      </c>
      <c r="C35" s="44">
        <v>1636000</v>
      </c>
      <c r="D35" s="44">
        <v>1845337.843</v>
      </c>
      <c r="E35" s="44">
        <v>2243826.13561</v>
      </c>
      <c r="F35" s="44">
        <v>181266</v>
      </c>
      <c r="G35" s="47"/>
      <c r="H35" s="48"/>
      <c r="I35" s="48"/>
      <c r="J35" s="48"/>
      <c r="K35" s="48"/>
      <c r="L35" s="51"/>
      <c r="M35" s="48"/>
      <c r="N35" s="44"/>
      <c r="O35" s="44"/>
      <c r="P35" s="44"/>
      <c r="Q35" s="44"/>
      <c r="R35" s="44"/>
      <c r="S35" s="7" t="s">
        <v>94</v>
      </c>
      <c r="T35" s="23">
        <v>312825948</v>
      </c>
      <c r="U35" s="23">
        <v>184962000</v>
      </c>
      <c r="V35" s="23">
        <v>58901492</v>
      </c>
      <c r="W35" s="23">
        <v>65954842</v>
      </c>
      <c r="X35" s="23">
        <v>3007614</v>
      </c>
      <c r="Y35" s="17"/>
    </row>
    <row r="36" spans="1:25" ht="12.75">
      <c r="A36" s="5" t="s">
        <v>187</v>
      </c>
      <c r="B36" s="44">
        <v>5906429.978610001</v>
      </c>
      <c r="C36" s="44">
        <v>1636000</v>
      </c>
      <c r="D36" s="44">
        <v>1845337.843</v>
      </c>
      <c r="E36" s="44">
        <v>2243826.13561</v>
      </c>
      <c r="F36" s="44">
        <v>181266</v>
      </c>
      <c r="G36" s="48"/>
      <c r="H36" s="48"/>
      <c r="I36" s="48"/>
      <c r="J36" s="48"/>
      <c r="K36" s="48"/>
      <c r="L36" s="51"/>
      <c r="M36" s="48"/>
      <c r="N36" s="48"/>
      <c r="O36" s="48"/>
      <c r="P36" s="48"/>
      <c r="Q36" s="48"/>
      <c r="R36" s="48"/>
      <c r="S36" s="5" t="s">
        <v>95</v>
      </c>
      <c r="T36" s="23">
        <v>261893996</v>
      </c>
      <c r="U36" s="23">
        <v>161990000</v>
      </c>
      <c r="V36" s="23">
        <v>43645076</v>
      </c>
      <c r="W36" s="23">
        <v>53022787</v>
      </c>
      <c r="X36" s="23">
        <v>3236133</v>
      </c>
      <c r="Y36" s="17"/>
    </row>
    <row r="37" spans="1:25" ht="12.75">
      <c r="A37" s="5" t="s">
        <v>188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L37" s="51"/>
      <c r="N37" s="48"/>
      <c r="O37" s="48"/>
      <c r="P37" s="48"/>
      <c r="Q37" s="48"/>
      <c r="R37" s="48"/>
      <c r="S37" s="5" t="s">
        <v>96</v>
      </c>
      <c r="T37" s="23">
        <v>65697725</v>
      </c>
      <c r="U37" s="23">
        <v>34570000</v>
      </c>
      <c r="V37" s="23">
        <v>15034943</v>
      </c>
      <c r="W37" s="23">
        <v>14959129</v>
      </c>
      <c r="X37" s="23">
        <v>1133653</v>
      </c>
      <c r="Y37" s="17"/>
    </row>
    <row r="38" spans="1:25" ht="12.75">
      <c r="A38" s="7" t="s">
        <v>185</v>
      </c>
      <c r="B38" s="44">
        <v>40720952.86643002</v>
      </c>
      <c r="C38" s="44">
        <v>15760000</v>
      </c>
      <c r="D38" s="44">
        <v>12709411.157680003</v>
      </c>
      <c r="E38" s="44">
        <v>11445220.708749998</v>
      </c>
      <c r="F38" s="44">
        <v>806321</v>
      </c>
      <c r="L38" s="51"/>
      <c r="N38" s="48"/>
      <c r="O38" s="48"/>
      <c r="P38" s="48"/>
      <c r="Q38" s="48"/>
      <c r="R38" s="48"/>
      <c r="S38" s="5" t="s">
        <v>97</v>
      </c>
      <c r="T38" s="23">
        <v>970484</v>
      </c>
      <c r="U38" s="23">
        <v>0</v>
      </c>
      <c r="V38" s="23">
        <v>970484</v>
      </c>
      <c r="W38" s="23">
        <v>0</v>
      </c>
      <c r="X38" s="23">
        <v>0</v>
      </c>
      <c r="Y38" s="17"/>
    </row>
    <row r="39" spans="1:25" ht="12.75">
      <c r="A39" s="7" t="s">
        <v>186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L39" s="51"/>
      <c r="N39" s="48"/>
      <c r="O39" s="48"/>
      <c r="P39" s="48"/>
      <c r="Q39" s="48"/>
      <c r="R39" s="48"/>
      <c r="S39" s="5" t="s">
        <v>98</v>
      </c>
      <c r="T39" s="23">
        <v>15736257</v>
      </c>
      <c r="U39" s="23">
        <v>11598000</v>
      </c>
      <c r="V39" s="23">
        <v>749011</v>
      </c>
      <c r="W39" s="23">
        <v>2027074</v>
      </c>
      <c r="X39" s="23">
        <v>1362172</v>
      </c>
      <c r="Y39" s="17"/>
    </row>
    <row r="40" spans="1:25" ht="12.75">
      <c r="A40" s="7" t="s">
        <v>189</v>
      </c>
      <c r="B40" s="44">
        <v>40720952.86643002</v>
      </c>
      <c r="C40" s="44">
        <v>15760000</v>
      </c>
      <c r="D40" s="44">
        <v>12709411.157680003</v>
      </c>
      <c r="E40" s="44">
        <v>11445220.708749998</v>
      </c>
      <c r="F40" s="44">
        <v>806321</v>
      </c>
      <c r="L40" s="51"/>
      <c r="N40" s="48"/>
      <c r="O40" s="48"/>
      <c r="P40" s="48"/>
      <c r="Q40" s="48"/>
      <c r="R40" s="48"/>
      <c r="S40" s="7" t="s">
        <v>99</v>
      </c>
      <c r="T40" s="23">
        <v>1506717688</v>
      </c>
      <c r="U40" s="23">
        <v>538323000</v>
      </c>
      <c r="V40" s="23">
        <v>506462803</v>
      </c>
      <c r="W40" s="23">
        <v>436403625</v>
      </c>
      <c r="X40" s="23">
        <v>25528260</v>
      </c>
      <c r="Y40" s="17"/>
    </row>
    <row r="41" spans="1:25" ht="12.75">
      <c r="A41" s="44"/>
      <c r="B41" s="44"/>
      <c r="C41" s="44"/>
      <c r="D41" s="5"/>
      <c r="E41" s="5"/>
      <c r="L41" s="51"/>
      <c r="N41" s="48"/>
      <c r="O41" s="48"/>
      <c r="P41" s="48"/>
      <c r="Q41" s="48"/>
      <c r="R41" s="48"/>
      <c r="S41" s="7" t="s">
        <v>100</v>
      </c>
      <c r="T41" s="27">
        <f>T35/T40</f>
        <v>0.20762081078057937</v>
      </c>
      <c r="U41" s="27">
        <f>U35/U40</f>
        <v>0.34358925775045834</v>
      </c>
      <c r="V41" s="27">
        <f>V35/V40</f>
        <v>0.11629973939073271</v>
      </c>
      <c r="W41" s="27">
        <f>W35/W40</f>
        <v>0.15113266302496914</v>
      </c>
      <c r="X41" s="27">
        <f>X35/X40</f>
        <v>0.11781508022873474</v>
      </c>
      <c r="Y41" s="17"/>
    </row>
    <row r="42" spans="1:25" ht="12.75">
      <c r="A42" s="44"/>
      <c r="B42" s="44"/>
      <c r="C42" s="44"/>
      <c r="D42" s="5"/>
      <c r="E42" s="5"/>
      <c r="L42" s="51"/>
      <c r="N42" s="48"/>
      <c r="O42" s="48"/>
      <c r="P42" s="48"/>
      <c r="Q42" s="48"/>
      <c r="R42" s="48"/>
      <c r="S42" s="8" t="s">
        <v>102</v>
      </c>
      <c r="T42" s="23">
        <v>241008398.3</v>
      </c>
      <c r="U42" s="23">
        <v>149443000</v>
      </c>
      <c r="V42" s="23">
        <v>38015884</v>
      </c>
      <c r="W42" s="23">
        <v>50313382.3</v>
      </c>
      <c r="X42" s="23">
        <v>3236132</v>
      </c>
      <c r="Y42" s="17"/>
    </row>
    <row r="43" spans="1:25" ht="12.75">
      <c r="A43" s="44"/>
      <c r="B43" s="44"/>
      <c r="C43" s="44"/>
      <c r="D43" s="5"/>
      <c r="E43" s="5"/>
      <c r="L43" s="51"/>
      <c r="N43" s="48"/>
      <c r="O43" s="48"/>
      <c r="P43" s="48"/>
      <c r="Q43" s="48"/>
      <c r="R43" s="48"/>
      <c r="S43" s="8" t="s">
        <v>101</v>
      </c>
      <c r="T43" s="23">
        <v>26300465</v>
      </c>
      <c r="U43" s="23">
        <v>6521000</v>
      </c>
      <c r="V43" s="23">
        <v>7975000</v>
      </c>
      <c r="W43" s="23">
        <v>11200000</v>
      </c>
      <c r="X43" s="23">
        <v>604465</v>
      </c>
      <c r="Y43" s="17"/>
    </row>
    <row r="44" spans="1:25" ht="12.75">
      <c r="A44" s="44"/>
      <c r="B44" s="44"/>
      <c r="C44" s="44"/>
      <c r="D44" s="5"/>
      <c r="E44" s="5"/>
      <c r="L44" s="51"/>
      <c r="N44" s="48"/>
      <c r="O44" s="48"/>
      <c r="P44" s="48"/>
      <c r="Q44" s="48"/>
      <c r="R44" s="48"/>
      <c r="S44" s="9" t="s">
        <v>103</v>
      </c>
      <c r="T44" s="23">
        <v>22568465</v>
      </c>
      <c r="U44" s="23">
        <v>4384000</v>
      </c>
      <c r="V44" s="23">
        <v>7500000</v>
      </c>
      <c r="W44" s="23">
        <v>10080000</v>
      </c>
      <c r="X44" s="23">
        <v>604465</v>
      </c>
      <c r="Y44" s="17"/>
    </row>
    <row r="45" spans="1:25" ht="12.75">
      <c r="A45" s="44"/>
      <c r="B45" s="44"/>
      <c r="C45" s="44"/>
      <c r="D45" s="5"/>
      <c r="E45" s="5"/>
      <c r="L45" s="51"/>
      <c r="N45" s="48"/>
      <c r="O45" s="48"/>
      <c r="P45" s="48"/>
      <c r="Q45" s="48"/>
      <c r="R45" s="48"/>
      <c r="S45" s="18" t="s">
        <v>104</v>
      </c>
      <c r="T45" s="23">
        <v>4001000</v>
      </c>
      <c r="U45" s="23">
        <v>2201000</v>
      </c>
      <c r="V45" s="23">
        <v>600000</v>
      </c>
      <c r="W45" s="23">
        <v>1200000</v>
      </c>
      <c r="X45" s="23">
        <v>0</v>
      </c>
      <c r="Y45" s="17"/>
    </row>
    <row r="46" spans="1:25" ht="12.75">
      <c r="A46" s="44"/>
      <c r="B46" s="44"/>
      <c r="C46" s="44"/>
      <c r="D46" s="5"/>
      <c r="E46" s="5"/>
      <c r="L46" s="51"/>
      <c r="N46" s="48"/>
      <c r="O46" s="48"/>
      <c r="P46" s="48"/>
      <c r="Q46" s="48"/>
      <c r="R46" s="48"/>
      <c r="S46" s="18" t="s">
        <v>105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17"/>
    </row>
    <row r="47" spans="1:25" ht="12.75">
      <c r="A47" s="44"/>
      <c r="B47" s="44"/>
      <c r="C47" s="44"/>
      <c r="D47" s="5"/>
      <c r="E47" s="5"/>
      <c r="L47" s="51"/>
      <c r="N47" s="48"/>
      <c r="O47" s="48"/>
      <c r="P47" s="48"/>
      <c r="Q47" s="48"/>
      <c r="R47" s="48"/>
      <c r="S47" s="18" t="s">
        <v>106</v>
      </c>
      <c r="T47" s="23">
        <v>144000</v>
      </c>
      <c r="U47" s="23">
        <v>64000</v>
      </c>
      <c r="V47" s="23">
        <v>0</v>
      </c>
      <c r="W47" s="23">
        <v>80000</v>
      </c>
      <c r="X47" s="23">
        <v>0</v>
      </c>
      <c r="Y47" s="17"/>
    </row>
    <row r="48" spans="1:25" ht="12.75">
      <c r="A48" s="44"/>
      <c r="B48" s="44"/>
      <c r="C48" s="44"/>
      <c r="D48" s="5"/>
      <c r="E48" s="5"/>
      <c r="L48" s="51"/>
      <c r="N48" s="48"/>
      <c r="O48" s="48"/>
      <c r="P48" s="48"/>
      <c r="Q48" s="48"/>
      <c r="R48" s="48"/>
      <c r="S48" s="18" t="s">
        <v>107</v>
      </c>
      <c r="T48" s="23">
        <v>-125000</v>
      </c>
      <c r="U48" s="23">
        <v>0</v>
      </c>
      <c r="V48" s="23">
        <v>-125000</v>
      </c>
      <c r="W48" s="23">
        <v>0</v>
      </c>
      <c r="X48" s="23">
        <v>0</v>
      </c>
      <c r="Y48" s="17"/>
    </row>
    <row r="49" spans="1:25" ht="12.75">
      <c r="A49" s="44"/>
      <c r="B49" s="44"/>
      <c r="C49" s="44"/>
      <c r="D49" s="5"/>
      <c r="E49" s="5"/>
      <c r="L49" s="51"/>
      <c r="N49" s="48"/>
      <c r="O49" s="48"/>
      <c r="P49" s="48"/>
      <c r="Q49" s="48"/>
      <c r="R49" s="48"/>
      <c r="S49" s="8" t="s">
        <v>112</v>
      </c>
      <c r="T49" s="23">
        <v>125570632.80000001</v>
      </c>
      <c r="U49" s="23">
        <v>110559000</v>
      </c>
      <c r="V49" s="23">
        <v>268462</v>
      </c>
      <c r="W49" s="23">
        <v>14495092.8</v>
      </c>
      <c r="X49" s="23">
        <v>248078</v>
      </c>
      <c r="Y49" s="17"/>
    </row>
    <row r="50" spans="1:25" ht="12.75">
      <c r="A50" s="44"/>
      <c r="B50" s="44"/>
      <c r="C50" s="44"/>
      <c r="D50" s="5"/>
      <c r="E50" s="5"/>
      <c r="L50" s="51"/>
      <c r="N50" s="48"/>
      <c r="O50" s="48"/>
      <c r="P50" s="48"/>
      <c r="Q50" s="48"/>
      <c r="R50" s="48"/>
      <c r="S50" s="9" t="s">
        <v>108</v>
      </c>
      <c r="T50" s="23">
        <v>27725420.5</v>
      </c>
      <c r="U50" s="23">
        <v>23304000</v>
      </c>
      <c r="V50" s="23">
        <v>268462</v>
      </c>
      <c r="W50" s="23">
        <v>3904880.5</v>
      </c>
      <c r="X50" s="23">
        <v>248078</v>
      </c>
      <c r="Y50" s="17"/>
    </row>
    <row r="51" spans="1:25" ht="12.75">
      <c r="A51" s="44"/>
      <c r="B51" s="44"/>
      <c r="C51" s="44"/>
      <c r="D51" s="5"/>
      <c r="E51" s="5"/>
      <c r="L51" s="51"/>
      <c r="N51" s="48"/>
      <c r="O51" s="48"/>
      <c r="P51" s="48"/>
      <c r="Q51" s="48"/>
      <c r="R51" s="48"/>
      <c r="S51" s="18" t="s">
        <v>109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17"/>
    </row>
    <row r="52" spans="12:25" ht="12.75">
      <c r="L52" s="51"/>
      <c r="N52" s="48"/>
      <c r="O52" s="48"/>
      <c r="P52" s="48"/>
      <c r="Q52" s="48"/>
      <c r="R52" s="48"/>
      <c r="S52" s="18" t="s">
        <v>110</v>
      </c>
      <c r="T52" s="23">
        <v>10591415.9</v>
      </c>
      <c r="U52" s="23">
        <v>0</v>
      </c>
      <c r="V52" s="23">
        <v>0</v>
      </c>
      <c r="W52" s="23">
        <v>10591415.9</v>
      </c>
      <c r="X52" s="23">
        <v>0</v>
      </c>
      <c r="Y52" s="17"/>
    </row>
    <row r="53" spans="12:25" ht="12.75">
      <c r="L53" s="51"/>
      <c r="N53" s="48"/>
      <c r="O53" s="48"/>
      <c r="P53" s="48"/>
      <c r="Q53" s="48"/>
      <c r="R53" s="48"/>
      <c r="S53" s="18" t="s">
        <v>111</v>
      </c>
      <c r="T53" s="23">
        <v>-1203.5999999999767</v>
      </c>
      <c r="U53" s="23">
        <v>0</v>
      </c>
      <c r="V53" s="23">
        <v>0</v>
      </c>
      <c r="W53" s="23">
        <v>-1203.5999999999767</v>
      </c>
      <c r="X53" s="23">
        <v>0</v>
      </c>
      <c r="Y53" s="17"/>
    </row>
    <row r="54" spans="12:25" ht="12.75">
      <c r="L54" s="51"/>
      <c r="N54" s="48"/>
      <c r="O54" s="48"/>
      <c r="P54" s="48"/>
      <c r="Q54" s="48"/>
      <c r="R54" s="48"/>
      <c r="S54" s="18" t="s">
        <v>107</v>
      </c>
      <c r="T54" s="23">
        <v>87255000</v>
      </c>
      <c r="U54" s="23">
        <v>87255000</v>
      </c>
      <c r="V54" s="23">
        <v>0</v>
      </c>
      <c r="W54" s="23">
        <v>0</v>
      </c>
      <c r="X54" s="23">
        <v>0</v>
      </c>
      <c r="Y54" s="17"/>
    </row>
    <row r="55" spans="12:25" ht="12.75">
      <c r="L55" s="51"/>
      <c r="N55" s="48"/>
      <c r="O55" s="48"/>
      <c r="P55" s="48"/>
      <c r="Q55" s="48"/>
      <c r="R55" s="48"/>
      <c r="S55" s="19" t="s">
        <v>116</v>
      </c>
      <c r="T55" s="23">
        <v>7525717</v>
      </c>
      <c r="U55" s="23">
        <v>0</v>
      </c>
      <c r="V55" s="23">
        <v>7525717</v>
      </c>
      <c r="W55" s="23">
        <v>0</v>
      </c>
      <c r="X55" s="23">
        <v>0</v>
      </c>
      <c r="Y55" s="17"/>
    </row>
    <row r="56" spans="14:25" ht="12.75">
      <c r="N56" s="48"/>
      <c r="O56" s="48"/>
      <c r="P56" s="48"/>
      <c r="Q56" s="48"/>
      <c r="R56" s="48"/>
      <c r="S56" s="9" t="s">
        <v>113</v>
      </c>
      <c r="T56" s="23">
        <v>4354717</v>
      </c>
      <c r="U56" s="23">
        <v>0</v>
      </c>
      <c r="V56" s="23">
        <v>4354717</v>
      </c>
      <c r="W56" s="23">
        <v>0</v>
      </c>
      <c r="X56" s="23">
        <v>0</v>
      </c>
      <c r="Y56" s="17"/>
    </row>
    <row r="57" spans="14:25" ht="12.75">
      <c r="N57" s="48"/>
      <c r="O57" s="48"/>
      <c r="P57" s="48"/>
      <c r="Q57" s="48"/>
      <c r="R57" s="48"/>
      <c r="S57" s="18" t="s">
        <v>114</v>
      </c>
      <c r="T57" s="23">
        <v>3171000</v>
      </c>
      <c r="U57" s="23">
        <v>0</v>
      </c>
      <c r="V57" s="23">
        <v>3171000</v>
      </c>
      <c r="W57" s="23">
        <v>0</v>
      </c>
      <c r="X57" s="23">
        <v>0</v>
      </c>
      <c r="Y57" s="17"/>
    </row>
    <row r="58" spans="14:25" ht="12.75">
      <c r="N58" s="48"/>
      <c r="O58" s="48"/>
      <c r="P58" s="48"/>
      <c r="Q58" s="48"/>
      <c r="R58" s="48"/>
      <c r="S58" s="18" t="s">
        <v>115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17"/>
    </row>
    <row r="59" spans="14:25" ht="12.75">
      <c r="N59" s="48"/>
      <c r="O59" s="48"/>
      <c r="P59" s="48"/>
      <c r="Q59" s="48"/>
      <c r="R59" s="48"/>
      <c r="S59" s="8" t="s">
        <v>124</v>
      </c>
      <c r="T59" s="23">
        <v>81611583.5</v>
      </c>
      <c r="U59" s="23">
        <v>32363000</v>
      </c>
      <c r="V59" s="23">
        <v>22246705</v>
      </c>
      <c r="W59" s="23">
        <v>24618289.5</v>
      </c>
      <c r="X59" s="23">
        <v>2383589</v>
      </c>
      <c r="Y59" s="17"/>
    </row>
    <row r="60" spans="14:25" ht="12.75">
      <c r="N60" s="48"/>
      <c r="O60" s="48"/>
      <c r="P60" s="48"/>
      <c r="Q60" s="48"/>
      <c r="R60" s="48"/>
      <c r="S60" s="9" t="s">
        <v>117</v>
      </c>
      <c r="T60" s="23">
        <v>45199614.9</v>
      </c>
      <c r="U60" s="23">
        <v>17925000</v>
      </c>
      <c r="V60" s="23">
        <v>10258771</v>
      </c>
      <c r="W60" s="23">
        <v>15438575.9</v>
      </c>
      <c r="X60" s="23">
        <v>1577268</v>
      </c>
      <c r="Y60" s="17"/>
    </row>
    <row r="61" spans="14:25" ht="12.75">
      <c r="N61" s="48"/>
      <c r="O61" s="48"/>
      <c r="P61" s="48"/>
      <c r="Q61" s="48"/>
      <c r="R61" s="48"/>
      <c r="S61" s="9" t="s">
        <v>118</v>
      </c>
      <c r="T61" s="23">
        <v>40720953</v>
      </c>
      <c r="U61" s="23">
        <v>15760000</v>
      </c>
      <c r="V61" s="23">
        <v>12709411</v>
      </c>
      <c r="W61" s="23">
        <v>11445221</v>
      </c>
      <c r="X61" s="23">
        <v>806321</v>
      </c>
      <c r="Y61" s="17"/>
    </row>
    <row r="62" spans="14:25" ht="12.75">
      <c r="N62" s="48"/>
      <c r="O62" s="48"/>
      <c r="P62" s="48"/>
      <c r="Q62" s="48"/>
      <c r="R62" s="48"/>
      <c r="S62" s="18" t="s">
        <v>119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17"/>
    </row>
    <row r="63" spans="14:25" ht="12.75">
      <c r="N63" s="48"/>
      <c r="O63" s="48"/>
      <c r="P63" s="48"/>
      <c r="Q63" s="48"/>
      <c r="R63" s="48"/>
      <c r="S63" s="18" t="s">
        <v>120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17"/>
    </row>
    <row r="64" spans="14:25" ht="12.75">
      <c r="N64" s="48"/>
      <c r="O64" s="48"/>
      <c r="P64" s="48"/>
      <c r="Q64" s="48"/>
      <c r="R64" s="48"/>
      <c r="S64" s="18" t="s">
        <v>121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17"/>
    </row>
    <row r="65" spans="14:25" ht="12.75">
      <c r="N65" s="48"/>
      <c r="O65" s="48"/>
      <c r="P65" s="48"/>
      <c r="Q65" s="48"/>
      <c r="R65" s="48"/>
      <c r="S65" s="18" t="s">
        <v>122</v>
      </c>
      <c r="T65" s="23">
        <v>4308984.4</v>
      </c>
      <c r="U65" s="23">
        <v>1322000</v>
      </c>
      <c r="V65" s="23">
        <v>721477</v>
      </c>
      <c r="W65" s="23">
        <v>2265507.4</v>
      </c>
      <c r="X65" s="23">
        <v>0</v>
      </c>
      <c r="Y65" s="17"/>
    </row>
    <row r="66" spans="14:25" ht="12.75">
      <c r="N66" s="48"/>
      <c r="O66" s="48"/>
      <c r="P66" s="48"/>
      <c r="Q66" s="48"/>
      <c r="R66" s="48"/>
      <c r="S66" s="18" t="s">
        <v>123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17"/>
    </row>
    <row r="67" spans="14:25" ht="12.75">
      <c r="N67" s="48"/>
      <c r="O67" s="48"/>
      <c r="P67" s="48"/>
      <c r="Q67" s="48"/>
      <c r="R67" s="48"/>
      <c r="S67" s="17"/>
      <c r="T67" s="17"/>
      <c r="U67" s="17"/>
      <c r="V67" s="17"/>
      <c r="W67" s="17"/>
      <c r="X67" s="17"/>
      <c r="Y67" s="17"/>
    </row>
    <row r="68" spans="14:25" ht="12.75">
      <c r="N68" s="48"/>
      <c r="O68" s="48"/>
      <c r="P68" s="48"/>
      <c r="Q68" s="48"/>
      <c r="R68" s="48"/>
      <c r="S68" s="17"/>
      <c r="T68" s="17"/>
      <c r="U68" s="17"/>
      <c r="V68" s="17"/>
      <c r="W68" s="17"/>
      <c r="X68" s="17"/>
      <c r="Y68" s="17"/>
    </row>
    <row r="69" spans="14:25" ht="12.75">
      <c r="N69" s="48"/>
      <c r="O69" s="48"/>
      <c r="P69" s="48"/>
      <c r="Q69" s="48"/>
      <c r="R69" s="48"/>
      <c r="S69" s="17"/>
      <c r="T69" s="17"/>
      <c r="U69" s="17"/>
      <c r="V69" s="17"/>
      <c r="W69" s="17"/>
      <c r="X69" s="17"/>
      <c r="Y69" s="17"/>
    </row>
    <row r="70" spans="14:25" ht="12.75">
      <c r="N70" s="48"/>
      <c r="O70" s="48"/>
      <c r="P70" s="48"/>
      <c r="Q70" s="48"/>
      <c r="R70" s="48"/>
      <c r="S70" s="17"/>
      <c r="T70" s="17"/>
      <c r="U70" s="17"/>
      <c r="V70" s="17"/>
      <c r="W70" s="17"/>
      <c r="X70" s="17"/>
      <c r="Y70" s="17"/>
    </row>
    <row r="71" spans="14:25" ht="12.75">
      <c r="N71" s="48"/>
      <c r="O71" s="48"/>
      <c r="P71" s="48"/>
      <c r="Q71" s="48"/>
      <c r="R71" s="48"/>
      <c r="S71" s="17"/>
      <c r="T71" s="17"/>
      <c r="U71" s="17"/>
      <c r="V71" s="17"/>
      <c r="W71" s="17"/>
      <c r="X71" s="17"/>
      <c r="Y71" s="17"/>
    </row>
    <row r="72" spans="14:25" ht="12.75">
      <c r="N72" s="48"/>
      <c r="O72" s="48"/>
      <c r="P72" s="48"/>
      <c r="Q72" s="48"/>
      <c r="R72" s="48"/>
      <c r="S72" s="17"/>
      <c r="T72" s="17"/>
      <c r="U72" s="17"/>
      <c r="V72" s="17"/>
      <c r="W72" s="17"/>
      <c r="X72" s="17"/>
      <c r="Y72" s="17"/>
    </row>
    <row r="73" spans="14:25" ht="12.75">
      <c r="N73" s="48"/>
      <c r="O73" s="48"/>
      <c r="P73" s="48"/>
      <c r="Q73" s="48"/>
      <c r="R73" s="48"/>
      <c r="S73" s="17"/>
      <c r="T73" s="17"/>
      <c r="U73" s="17"/>
      <c r="V73" s="17"/>
      <c r="W73" s="17"/>
      <c r="X73" s="17"/>
      <c r="Y73" s="17"/>
    </row>
    <row r="74" spans="14:25" ht="12.75">
      <c r="N74" s="48"/>
      <c r="O74" s="48"/>
      <c r="P74" s="48"/>
      <c r="Q74" s="48"/>
      <c r="R74" s="48"/>
      <c r="S74" s="17"/>
      <c r="T74" s="17"/>
      <c r="U74" s="17"/>
      <c r="V74" s="17"/>
      <c r="W74" s="17"/>
      <c r="X74" s="17"/>
      <c r="Y74" s="17"/>
    </row>
    <row r="75" spans="14:25" ht="12.75">
      <c r="N75" s="48"/>
      <c r="O75" s="48"/>
      <c r="P75" s="48"/>
      <c r="Q75" s="48"/>
      <c r="R75" s="48"/>
      <c r="S75" s="17"/>
      <c r="T75" s="17"/>
      <c r="U75" s="17"/>
      <c r="V75" s="17"/>
      <c r="W75" s="17"/>
      <c r="X75" s="17"/>
      <c r="Y75" s="17"/>
    </row>
    <row r="76" spans="14:25" ht="12.75">
      <c r="N76" s="48"/>
      <c r="O76" s="48"/>
      <c r="P76" s="48"/>
      <c r="Q76" s="48"/>
      <c r="R76" s="48"/>
      <c r="S76" s="17"/>
      <c r="T76" s="17"/>
      <c r="U76" s="17"/>
      <c r="V76" s="17"/>
      <c r="W76" s="17"/>
      <c r="X76" s="17"/>
      <c r="Y76" s="17"/>
    </row>
    <row r="77" spans="14:25" ht="12.75">
      <c r="N77" s="48"/>
      <c r="O77" s="48"/>
      <c r="P77" s="48"/>
      <c r="Q77" s="48"/>
      <c r="R77" s="48"/>
      <c r="S77" s="17"/>
      <c r="T77" s="17"/>
      <c r="U77" s="17"/>
      <c r="V77" s="17"/>
      <c r="W77" s="17"/>
      <c r="X77" s="17"/>
      <c r="Y77" s="17"/>
    </row>
    <row r="78" spans="14:25" ht="12.75">
      <c r="N78" s="48"/>
      <c r="O78" s="48"/>
      <c r="P78" s="48"/>
      <c r="Q78" s="48"/>
      <c r="R78" s="48"/>
      <c r="S78" s="17"/>
      <c r="T78" s="17"/>
      <c r="U78" s="17"/>
      <c r="V78" s="17"/>
      <c r="W78" s="17"/>
      <c r="X78" s="17"/>
      <c r="Y78" s="17"/>
    </row>
    <row r="79" spans="14:25" ht="12.75">
      <c r="N79" s="48"/>
      <c r="O79" s="48"/>
      <c r="P79" s="48"/>
      <c r="Q79" s="48"/>
      <c r="R79" s="48"/>
      <c r="S79" s="17"/>
      <c r="T79" s="17"/>
      <c r="U79" s="17"/>
      <c r="V79" s="17"/>
      <c r="W79" s="17"/>
      <c r="X79" s="17"/>
      <c r="Y79" s="17"/>
    </row>
    <row r="80" spans="14:25" ht="12.75">
      <c r="N80" s="48"/>
      <c r="O80" s="48"/>
      <c r="P80" s="48"/>
      <c r="Q80" s="48"/>
      <c r="R80" s="48"/>
      <c r="S80" s="17"/>
      <c r="T80" s="17"/>
      <c r="U80" s="17"/>
      <c r="V80" s="17"/>
      <c r="W80" s="17"/>
      <c r="X80" s="17"/>
      <c r="Y80" s="17"/>
    </row>
    <row r="81" spans="14:25" ht="12.75">
      <c r="N81" s="48"/>
      <c r="O81" s="48"/>
      <c r="P81" s="48"/>
      <c r="Q81" s="48"/>
      <c r="R81" s="48"/>
      <c r="S81" s="17"/>
      <c r="T81" s="17"/>
      <c r="U81" s="17"/>
      <c r="V81" s="17"/>
      <c r="W81" s="17"/>
      <c r="X81" s="17"/>
      <c r="Y81" s="17"/>
    </row>
    <row r="82" spans="14:25" ht="12.75">
      <c r="N82" s="48"/>
      <c r="O82" s="48"/>
      <c r="P82" s="48"/>
      <c r="Q82" s="48"/>
      <c r="R82" s="48"/>
      <c r="S82" s="17"/>
      <c r="T82" s="17"/>
      <c r="U82" s="17"/>
      <c r="V82" s="17"/>
      <c r="W82" s="17"/>
      <c r="X82" s="17"/>
      <c r="Y82" s="17"/>
    </row>
    <row r="83" spans="14:25" ht="12.75">
      <c r="N83" s="48"/>
      <c r="O83" s="48"/>
      <c r="P83" s="48"/>
      <c r="Q83" s="48"/>
      <c r="R83" s="48"/>
      <c r="S83" s="17"/>
      <c r="T83" s="17"/>
      <c r="U83" s="17"/>
      <c r="V83" s="17"/>
      <c r="W83" s="17"/>
      <c r="X83" s="17"/>
      <c r="Y83" s="17"/>
    </row>
    <row r="84" spans="14:25" ht="12.75">
      <c r="N84" s="48"/>
      <c r="O84" s="48"/>
      <c r="P84" s="48"/>
      <c r="Q84" s="48"/>
      <c r="R84" s="48"/>
      <c r="S84" s="17"/>
      <c r="T84" s="17"/>
      <c r="U84" s="17"/>
      <c r="V84" s="17"/>
      <c r="W84" s="17"/>
      <c r="X84" s="17"/>
      <c r="Y84" s="17"/>
    </row>
    <row r="85" spans="14:25" ht="12.75">
      <c r="N85" s="48"/>
      <c r="O85" s="48"/>
      <c r="P85" s="48"/>
      <c r="Q85" s="48"/>
      <c r="R85" s="48"/>
      <c r="S85" s="17"/>
      <c r="T85" s="17"/>
      <c r="U85" s="17"/>
      <c r="V85" s="17"/>
      <c r="W85" s="17"/>
      <c r="X85" s="17"/>
      <c r="Y85" s="17"/>
    </row>
    <row r="86" spans="14:25" ht="12.75">
      <c r="N86" s="48"/>
      <c r="O86" s="48"/>
      <c r="P86" s="48"/>
      <c r="Q86" s="48"/>
      <c r="R86" s="48"/>
      <c r="S86" s="17"/>
      <c r="T86" s="17"/>
      <c r="U86" s="17"/>
      <c r="V86" s="17"/>
      <c r="W86" s="17"/>
      <c r="X86" s="17"/>
      <c r="Y86" s="17"/>
    </row>
    <row r="87" spans="14:25" ht="12.75">
      <c r="N87" s="48"/>
      <c r="O87" s="48"/>
      <c r="P87" s="48"/>
      <c r="Q87" s="48"/>
      <c r="R87" s="48"/>
      <c r="S87" s="17"/>
      <c r="T87" s="17"/>
      <c r="U87" s="17"/>
      <c r="V87" s="17"/>
      <c r="W87" s="17"/>
      <c r="X87" s="17"/>
      <c r="Y87" s="17"/>
    </row>
    <row r="88" spans="14:25" ht="12.75">
      <c r="N88" s="48"/>
      <c r="O88" s="48"/>
      <c r="P88" s="48"/>
      <c r="Q88" s="48"/>
      <c r="R88" s="48"/>
      <c r="S88" s="17"/>
      <c r="T88" s="17"/>
      <c r="U88" s="17"/>
      <c r="V88" s="17"/>
      <c r="W88" s="17"/>
      <c r="X88" s="17"/>
      <c r="Y88" s="17"/>
    </row>
    <row r="89" spans="14:25" ht="12.75">
      <c r="N89" s="48"/>
      <c r="O89" s="48"/>
      <c r="P89" s="48"/>
      <c r="Q89" s="48"/>
      <c r="R89" s="48"/>
      <c r="S89" s="17"/>
      <c r="T89" s="17"/>
      <c r="U89" s="17"/>
      <c r="V89" s="17"/>
      <c r="W89" s="17"/>
      <c r="X89" s="17"/>
      <c r="Y89" s="17"/>
    </row>
    <row r="90" spans="14:25" ht="12.75">
      <c r="N90" s="48"/>
      <c r="O90" s="48"/>
      <c r="P90" s="48"/>
      <c r="Q90" s="48"/>
      <c r="R90" s="48"/>
      <c r="S90" s="17"/>
      <c r="T90" s="17"/>
      <c r="U90" s="17"/>
      <c r="V90" s="17"/>
      <c r="W90" s="17"/>
      <c r="X90" s="17"/>
      <c r="Y90" s="17"/>
    </row>
    <row r="91" spans="14:25" ht="12.75">
      <c r="N91" s="48"/>
      <c r="O91" s="48"/>
      <c r="P91" s="48"/>
      <c r="Q91" s="48"/>
      <c r="R91" s="48"/>
      <c r="S91" s="17"/>
      <c r="T91" s="17"/>
      <c r="U91" s="17"/>
      <c r="V91" s="17"/>
      <c r="W91" s="17"/>
      <c r="X91" s="17"/>
      <c r="Y91" s="17"/>
    </row>
    <row r="92" spans="14:25" ht="12.75">
      <c r="N92" s="48"/>
      <c r="O92" s="48"/>
      <c r="P92" s="48"/>
      <c r="Q92" s="48"/>
      <c r="R92" s="48"/>
      <c r="S92" s="17"/>
      <c r="T92" s="17"/>
      <c r="U92" s="17"/>
      <c r="V92" s="17"/>
      <c r="W92" s="17"/>
      <c r="X92" s="17"/>
      <c r="Y92" s="17"/>
    </row>
    <row r="93" spans="14:25" ht="12.75">
      <c r="N93" s="48"/>
      <c r="O93" s="48"/>
      <c r="P93" s="48"/>
      <c r="Q93" s="48"/>
      <c r="R93" s="48"/>
      <c r="S93" s="17"/>
      <c r="T93" s="17"/>
      <c r="U93" s="17"/>
      <c r="V93" s="17"/>
      <c r="W93" s="17"/>
      <c r="X93" s="17"/>
      <c r="Y93" s="17"/>
    </row>
    <row r="94" spans="14:25" ht="12.75">
      <c r="N94" s="48"/>
      <c r="O94" s="48"/>
      <c r="P94" s="48"/>
      <c r="Q94" s="48"/>
      <c r="R94" s="48"/>
      <c r="S94" s="17"/>
      <c r="T94" s="17"/>
      <c r="U94" s="17"/>
      <c r="V94" s="17"/>
      <c r="W94" s="17"/>
      <c r="X94" s="17"/>
      <c r="Y94" s="17"/>
    </row>
    <row r="95" spans="14:25" ht="12.75">
      <c r="N95" s="48"/>
      <c r="O95" s="48"/>
      <c r="P95" s="48"/>
      <c r="Q95" s="48"/>
      <c r="R95" s="48"/>
      <c r="S95" s="17"/>
      <c r="T95" s="17"/>
      <c r="U95" s="17"/>
      <c r="V95" s="17"/>
      <c r="W95" s="17"/>
      <c r="X95" s="17"/>
      <c r="Y95" s="17"/>
    </row>
    <row r="96" spans="14:25" ht="12.75">
      <c r="N96" s="48"/>
      <c r="O96" s="48"/>
      <c r="P96" s="48"/>
      <c r="Q96" s="48"/>
      <c r="R96" s="48"/>
      <c r="S96" s="17"/>
      <c r="T96" s="17"/>
      <c r="U96" s="17"/>
      <c r="V96" s="17"/>
      <c r="W96" s="17"/>
      <c r="X96" s="17"/>
      <c r="Y96" s="17"/>
    </row>
    <row r="97" spans="14:25" ht="12.75">
      <c r="N97" s="48"/>
      <c r="O97" s="48"/>
      <c r="P97" s="48"/>
      <c r="Q97" s="48"/>
      <c r="R97" s="48"/>
      <c r="S97" s="17"/>
      <c r="T97" s="17"/>
      <c r="U97" s="17"/>
      <c r="V97" s="17"/>
      <c r="W97" s="17"/>
      <c r="X97" s="17"/>
      <c r="Y97" s="17"/>
    </row>
    <row r="98" spans="19:25" ht="12.75">
      <c r="S98" s="17"/>
      <c r="T98" s="17"/>
      <c r="U98" s="17"/>
      <c r="V98" s="17"/>
      <c r="W98" s="17"/>
      <c r="X98" s="17"/>
      <c r="Y98" s="17"/>
    </row>
    <row r="99" spans="19:25" ht="12.75">
      <c r="S99" s="17"/>
      <c r="T99" s="17"/>
      <c r="U99" s="17"/>
      <c r="V99" s="17"/>
      <c r="W99" s="17"/>
      <c r="X99" s="17"/>
      <c r="Y99" s="17"/>
    </row>
    <row r="100" spans="19:25" ht="12.75">
      <c r="S100" s="17"/>
      <c r="T100" s="17"/>
      <c r="U100" s="17"/>
      <c r="V100" s="17"/>
      <c r="W100" s="17"/>
      <c r="X100" s="17"/>
      <c r="Y100" s="17"/>
    </row>
    <row r="101" spans="19:25" ht="12.75">
      <c r="S101" s="17"/>
      <c r="T101" s="17"/>
      <c r="U101" s="17"/>
      <c r="V101" s="17"/>
      <c r="W101" s="17"/>
      <c r="X101" s="17"/>
      <c r="Y101" s="17"/>
    </row>
    <row r="102" spans="19:25" ht="12.75">
      <c r="S102" s="17"/>
      <c r="T102" s="17"/>
      <c r="U102" s="17"/>
      <c r="V102" s="17"/>
      <c r="W102" s="17"/>
      <c r="X102" s="17"/>
      <c r="Y102" s="17"/>
    </row>
    <row r="103" spans="19:25" ht="12.75">
      <c r="S103" s="17"/>
      <c r="T103" s="17"/>
      <c r="U103" s="17"/>
      <c r="V103" s="17"/>
      <c r="W103" s="17"/>
      <c r="X103" s="17"/>
      <c r="Y103" s="17"/>
    </row>
    <row r="104" spans="19:25" ht="12.75">
      <c r="S104" s="17"/>
      <c r="T104" s="17"/>
      <c r="U104" s="17"/>
      <c r="V104" s="17"/>
      <c r="W104" s="17"/>
      <c r="X104" s="17"/>
      <c r="Y104" s="17"/>
    </row>
    <row r="105" spans="19:25" ht="12.75">
      <c r="S105" s="17"/>
      <c r="T105" s="17"/>
      <c r="U105" s="17"/>
      <c r="V105" s="17"/>
      <c r="W105" s="17"/>
      <c r="X105" s="17"/>
      <c r="Y105" s="17"/>
    </row>
    <row r="106" spans="19:25" ht="12.75">
      <c r="S106" s="17"/>
      <c r="T106" s="17"/>
      <c r="U106" s="17"/>
      <c r="V106" s="17"/>
      <c r="W106" s="17"/>
      <c r="X106" s="17"/>
      <c r="Y106" s="17"/>
    </row>
    <row r="107" spans="19:25" ht="12.75">
      <c r="S107" s="17"/>
      <c r="T107" s="17"/>
      <c r="U107" s="17"/>
      <c r="V107" s="17"/>
      <c r="W107" s="17"/>
      <c r="X107" s="17"/>
      <c r="Y107" s="17"/>
    </row>
    <row r="108" spans="19:25" ht="12.75">
      <c r="S108" s="17"/>
      <c r="T108" s="17"/>
      <c r="U108" s="17"/>
      <c r="V108" s="17"/>
      <c r="W108" s="17"/>
      <c r="X108" s="17"/>
      <c r="Y108" s="17"/>
    </row>
    <row r="109" spans="19:25" ht="12.75">
      <c r="S109" s="17"/>
      <c r="T109" s="17"/>
      <c r="U109" s="17"/>
      <c r="V109" s="17"/>
      <c r="W109" s="17"/>
      <c r="X109" s="17"/>
      <c r="Y109" s="17"/>
    </row>
    <row r="110" spans="19:25" ht="12.75">
      <c r="S110" s="17"/>
      <c r="T110" s="17"/>
      <c r="U110" s="17"/>
      <c r="V110" s="17"/>
      <c r="W110" s="17"/>
      <c r="X110" s="17"/>
      <c r="Y110" s="17"/>
    </row>
    <row r="111" spans="19:25" ht="12.75">
      <c r="S111" s="17"/>
      <c r="T111" s="17"/>
      <c r="U111" s="17"/>
      <c r="V111" s="17"/>
      <c r="W111" s="17"/>
      <c r="X111" s="17"/>
      <c r="Y111" s="17"/>
    </row>
    <row r="112" spans="19:25" ht="12.75">
      <c r="S112" s="17"/>
      <c r="T112" s="17"/>
      <c r="U112" s="17"/>
      <c r="V112" s="17"/>
      <c r="W112" s="17"/>
      <c r="X112" s="17"/>
      <c r="Y112" s="17"/>
    </row>
    <row r="113" spans="19:25" ht="12.75">
      <c r="S113" s="17"/>
      <c r="T113" s="17"/>
      <c r="U113" s="17"/>
      <c r="V113" s="17"/>
      <c r="W113" s="17"/>
      <c r="X113" s="17"/>
      <c r="Y113" s="17"/>
    </row>
    <row r="114" spans="19:25" ht="12.75">
      <c r="S114" s="17"/>
      <c r="T114" s="17"/>
      <c r="U114" s="17"/>
      <c r="V114" s="17"/>
      <c r="W114" s="17"/>
      <c r="X114" s="17"/>
      <c r="Y114" s="17"/>
    </row>
    <row r="115" spans="19:25" ht="12.75">
      <c r="S115" s="17"/>
      <c r="T115" s="17"/>
      <c r="U115" s="17"/>
      <c r="V115" s="17"/>
      <c r="W115" s="17"/>
      <c r="X115" s="17"/>
      <c r="Y115" s="17"/>
    </row>
    <row r="116" spans="19:25" ht="12.75">
      <c r="S116" s="17"/>
      <c r="T116" s="17"/>
      <c r="U116" s="17"/>
      <c r="V116" s="17"/>
      <c r="W116" s="17"/>
      <c r="X116" s="17"/>
      <c r="Y116" s="17"/>
    </row>
    <row r="117" spans="19:25" ht="12.75">
      <c r="S117" s="17"/>
      <c r="T117" s="17"/>
      <c r="U117" s="17"/>
      <c r="V117" s="17"/>
      <c r="W117" s="17"/>
      <c r="X117" s="17"/>
      <c r="Y117" s="17"/>
    </row>
    <row r="118" spans="19:25" ht="12.75">
      <c r="S118" s="17"/>
      <c r="T118" s="17"/>
      <c r="U118" s="17"/>
      <c r="V118" s="17"/>
      <c r="W118" s="17"/>
      <c r="X118" s="17"/>
      <c r="Y118" s="17"/>
    </row>
    <row r="119" spans="19:25" ht="12.75">
      <c r="S119" s="17"/>
      <c r="T119" s="17"/>
      <c r="U119" s="17"/>
      <c r="V119" s="17"/>
      <c r="W119" s="17"/>
      <c r="X119" s="17"/>
      <c r="Y119" s="17"/>
    </row>
    <row r="120" spans="19:25" ht="12.75">
      <c r="S120" s="17"/>
      <c r="T120" s="17"/>
      <c r="U120" s="17"/>
      <c r="V120" s="17"/>
      <c r="W120" s="17"/>
      <c r="X120" s="17"/>
      <c r="Y120" s="17"/>
    </row>
    <row r="121" spans="19:25" ht="12.75">
      <c r="S121" s="17"/>
      <c r="T121" s="17"/>
      <c r="U121" s="17"/>
      <c r="V121" s="17"/>
      <c r="W121" s="17"/>
      <c r="X121" s="17"/>
      <c r="Y121" s="17"/>
    </row>
    <row r="122" spans="19:25" ht="12.75">
      <c r="S122" s="17"/>
      <c r="T122" s="17"/>
      <c r="U122" s="17"/>
      <c r="V122" s="17"/>
      <c r="W122" s="17"/>
      <c r="X122" s="17"/>
      <c r="Y122" s="17"/>
    </row>
    <row r="123" spans="19:25" ht="12.75">
      <c r="S123" s="17"/>
      <c r="T123" s="17"/>
      <c r="U123" s="17"/>
      <c r="V123" s="17"/>
      <c r="W123" s="17"/>
      <c r="X123" s="17"/>
      <c r="Y123" s="17"/>
    </row>
    <row r="124" spans="19:25" ht="12.75">
      <c r="S124" s="17"/>
      <c r="T124" s="17"/>
      <c r="U124" s="17"/>
      <c r="V124" s="17"/>
      <c r="W124" s="17"/>
      <c r="X124" s="17"/>
      <c r="Y124" s="17"/>
    </row>
    <row r="125" spans="19:25" ht="12.75">
      <c r="S125" s="17"/>
      <c r="T125" s="17"/>
      <c r="U125" s="17"/>
      <c r="V125" s="17"/>
      <c r="W125" s="17"/>
      <c r="X125" s="17"/>
      <c r="Y125" s="17"/>
    </row>
    <row r="126" spans="19:25" ht="12.75">
      <c r="S126" s="17"/>
      <c r="T126" s="17"/>
      <c r="U126" s="17"/>
      <c r="V126" s="17"/>
      <c r="W126" s="17"/>
      <c r="X126" s="17"/>
      <c r="Y126" s="17"/>
    </row>
    <row r="127" spans="19:25" ht="12.75">
      <c r="S127" s="17"/>
      <c r="T127" s="17"/>
      <c r="U127" s="17"/>
      <c r="V127" s="17"/>
      <c r="W127" s="17"/>
      <c r="X127" s="17"/>
      <c r="Y127" s="17"/>
    </row>
    <row r="128" spans="19:25" ht="12.75">
      <c r="S128" s="17"/>
      <c r="T128" s="17"/>
      <c r="U128" s="17"/>
      <c r="V128" s="17"/>
      <c r="W128" s="17"/>
      <c r="X128" s="17"/>
      <c r="Y128" s="17"/>
    </row>
    <row r="129" spans="19:25" ht="12.75">
      <c r="S129" s="17"/>
      <c r="T129" s="17"/>
      <c r="U129" s="17"/>
      <c r="V129" s="17"/>
      <c r="W129" s="17"/>
      <c r="X129" s="17"/>
      <c r="Y129" s="17"/>
    </row>
    <row r="130" spans="19:25" ht="12.75">
      <c r="S130" s="17"/>
      <c r="T130" s="17"/>
      <c r="U130" s="17"/>
      <c r="V130" s="17"/>
      <c r="W130" s="17"/>
      <c r="X130" s="17"/>
      <c r="Y130" s="17"/>
    </row>
    <row r="131" spans="19:25" ht="12.75">
      <c r="S131" s="17"/>
      <c r="T131" s="17"/>
      <c r="U131" s="17"/>
      <c r="V131" s="17"/>
      <c r="W131" s="17"/>
      <c r="X131" s="17"/>
      <c r="Y131" s="17"/>
    </row>
    <row r="132" spans="19:25" ht="12.75">
      <c r="S132" s="17"/>
      <c r="T132" s="17"/>
      <c r="U132" s="17"/>
      <c r="V132" s="17"/>
      <c r="W132" s="17"/>
      <c r="X132" s="17"/>
      <c r="Y132" s="17"/>
    </row>
    <row r="133" spans="19:25" ht="12.75">
      <c r="S133" s="17"/>
      <c r="T133" s="17"/>
      <c r="U133" s="17"/>
      <c r="V133" s="17"/>
      <c r="W133" s="17"/>
      <c r="X133" s="17"/>
      <c r="Y133" s="17"/>
    </row>
    <row r="134" spans="19:25" ht="12.75">
      <c r="S134" s="17"/>
      <c r="T134" s="17"/>
      <c r="U134" s="17"/>
      <c r="V134" s="17"/>
      <c r="W134" s="17"/>
      <c r="X134" s="17"/>
      <c r="Y134" s="17"/>
    </row>
    <row r="135" spans="19:25" ht="12.75">
      <c r="S135" s="17"/>
      <c r="T135" s="17"/>
      <c r="U135" s="17"/>
      <c r="V135" s="17"/>
      <c r="W135" s="17"/>
      <c r="X135" s="17"/>
      <c r="Y135" s="17"/>
    </row>
    <row r="136" spans="19:25" ht="12.75">
      <c r="S136" s="17"/>
      <c r="T136" s="17"/>
      <c r="U136" s="17"/>
      <c r="V136" s="17"/>
      <c r="W136" s="17"/>
      <c r="X136" s="17"/>
      <c r="Y136" s="17"/>
    </row>
    <row r="137" spans="19:25" ht="12.75">
      <c r="S137" s="17"/>
      <c r="T137" s="17"/>
      <c r="U137" s="17"/>
      <c r="V137" s="17"/>
      <c r="W137" s="17"/>
      <c r="X137" s="17"/>
      <c r="Y137" s="17"/>
    </row>
    <row r="138" spans="19:25" ht="12.75">
      <c r="S138" s="17"/>
      <c r="T138" s="17"/>
      <c r="U138" s="17"/>
      <c r="V138" s="17"/>
      <c r="W138" s="17"/>
      <c r="X138" s="17"/>
      <c r="Y138" s="17"/>
    </row>
    <row r="139" spans="19:25" ht="12.75">
      <c r="S139" s="17"/>
      <c r="T139" s="17"/>
      <c r="U139" s="17"/>
      <c r="V139" s="17"/>
      <c r="W139" s="17"/>
      <c r="X139" s="17"/>
      <c r="Y139" s="17"/>
    </row>
    <row r="140" spans="19:25" ht="12.75">
      <c r="S140" s="17"/>
      <c r="T140" s="17"/>
      <c r="U140" s="17"/>
      <c r="V140" s="17"/>
      <c r="W140" s="17"/>
      <c r="X140" s="17"/>
      <c r="Y140" s="17"/>
    </row>
    <row r="141" spans="19:25" ht="12.75">
      <c r="S141" s="17"/>
      <c r="T141" s="17"/>
      <c r="U141" s="17"/>
      <c r="V141" s="17"/>
      <c r="W141" s="17"/>
      <c r="X141" s="17"/>
      <c r="Y141" s="17"/>
    </row>
    <row r="142" spans="19:25" ht="12.75">
      <c r="S142" s="17"/>
      <c r="T142" s="17"/>
      <c r="U142" s="17"/>
      <c r="V142" s="17"/>
      <c r="W142" s="17"/>
      <c r="X142" s="17"/>
      <c r="Y142" s="17"/>
    </row>
    <row r="143" spans="19:25" ht="12.75">
      <c r="S143" s="17"/>
      <c r="T143" s="17"/>
      <c r="U143" s="17"/>
      <c r="V143" s="17"/>
      <c r="W143" s="17"/>
      <c r="X143" s="17"/>
      <c r="Y143" s="17"/>
    </row>
    <row r="144" spans="19:25" ht="12.75">
      <c r="S144" s="17"/>
      <c r="T144" s="17"/>
      <c r="U144" s="17"/>
      <c r="V144" s="17"/>
      <c r="W144" s="17"/>
      <c r="X144" s="17"/>
      <c r="Y144" s="17"/>
    </row>
    <row r="145" spans="19:25" ht="12.75">
      <c r="S145" s="17"/>
      <c r="T145" s="17"/>
      <c r="U145" s="17"/>
      <c r="V145" s="17"/>
      <c r="W145" s="17"/>
      <c r="X145" s="17"/>
      <c r="Y145" s="17"/>
    </row>
    <row r="146" spans="19:25" ht="12.75">
      <c r="S146" s="17"/>
      <c r="T146" s="17"/>
      <c r="U146" s="17"/>
      <c r="V146" s="17"/>
      <c r="W146" s="17"/>
      <c r="X146" s="17"/>
      <c r="Y146" s="17"/>
    </row>
    <row r="147" spans="19:25" ht="12.75">
      <c r="S147" s="17"/>
      <c r="T147" s="17"/>
      <c r="U147" s="17"/>
      <c r="V147" s="17"/>
      <c r="W147" s="17"/>
      <c r="X147" s="17"/>
      <c r="Y147" s="17"/>
    </row>
    <row r="148" spans="19:25" ht="12.75">
      <c r="S148" s="17"/>
      <c r="T148" s="17"/>
      <c r="U148" s="17"/>
      <c r="V148" s="17"/>
      <c r="W148" s="17"/>
      <c r="X148" s="17"/>
      <c r="Y148" s="17"/>
    </row>
    <row r="149" spans="19:25" ht="12.75">
      <c r="S149" s="17"/>
      <c r="T149" s="17"/>
      <c r="U149" s="17"/>
      <c r="V149" s="17"/>
      <c r="W149" s="17"/>
      <c r="X149" s="17"/>
      <c r="Y149" s="17"/>
    </row>
    <row r="150" spans="19:25" ht="12.75">
      <c r="S150" s="17"/>
      <c r="T150" s="17"/>
      <c r="U150" s="17"/>
      <c r="V150" s="17"/>
      <c r="W150" s="17"/>
      <c r="X150" s="17"/>
      <c r="Y150" s="17"/>
    </row>
    <row r="151" spans="19:25" ht="12.75">
      <c r="S151" s="17"/>
      <c r="T151" s="17"/>
      <c r="U151" s="17"/>
      <c r="V151" s="17"/>
      <c r="W151" s="17"/>
      <c r="X151" s="17"/>
      <c r="Y151" s="17"/>
    </row>
    <row r="152" spans="19:25" ht="12.75">
      <c r="S152" s="17"/>
      <c r="T152" s="17"/>
      <c r="U152" s="17"/>
      <c r="V152" s="17"/>
      <c r="W152" s="17"/>
      <c r="X152" s="17"/>
      <c r="Y152" s="17"/>
    </row>
    <row r="153" spans="19:25" ht="12.75">
      <c r="S153" s="17"/>
      <c r="T153" s="17"/>
      <c r="U153" s="17"/>
      <c r="V153" s="17"/>
      <c r="W153" s="17"/>
      <c r="X153" s="17"/>
      <c r="Y153" s="17"/>
    </row>
    <row r="154" spans="19:25" ht="12.75">
      <c r="S154" s="17"/>
      <c r="T154" s="17"/>
      <c r="U154" s="17"/>
      <c r="V154" s="17"/>
      <c r="W154" s="17"/>
      <c r="X154" s="17"/>
      <c r="Y154" s="17"/>
    </row>
    <row r="155" spans="19:25" ht="12.75">
      <c r="S155" s="17"/>
      <c r="T155" s="17"/>
      <c r="U155" s="17"/>
      <c r="V155" s="17"/>
      <c r="W155" s="17"/>
      <c r="X155" s="17"/>
      <c r="Y155" s="17"/>
    </row>
    <row r="156" spans="19:25" ht="12.75">
      <c r="S156" s="17"/>
      <c r="T156" s="17"/>
      <c r="U156" s="17"/>
      <c r="V156" s="17"/>
      <c r="W156" s="17"/>
      <c r="X156" s="17"/>
      <c r="Y156" s="17"/>
    </row>
    <row r="157" spans="19:25" ht="12.75">
      <c r="S157" s="17"/>
      <c r="T157" s="17"/>
      <c r="U157" s="17"/>
      <c r="V157" s="17"/>
      <c r="W157" s="17"/>
      <c r="X157" s="17"/>
      <c r="Y157" s="17"/>
    </row>
    <row r="158" spans="19:25" ht="12.75">
      <c r="S158" s="17"/>
      <c r="T158" s="17"/>
      <c r="U158" s="17"/>
      <c r="V158" s="17"/>
      <c r="W158" s="17"/>
      <c r="X158" s="17"/>
      <c r="Y158" s="17"/>
    </row>
    <row r="159" spans="19:25" ht="12.75">
      <c r="S159" s="17"/>
      <c r="T159" s="17"/>
      <c r="U159" s="17"/>
      <c r="V159" s="17"/>
      <c r="W159" s="17"/>
      <c r="X159" s="17"/>
      <c r="Y159" s="17"/>
    </row>
    <row r="160" spans="19:25" ht="12.75">
      <c r="S160" s="17"/>
      <c r="T160" s="17"/>
      <c r="U160" s="17"/>
      <c r="V160" s="17"/>
      <c r="W160" s="17"/>
      <c r="X160" s="17"/>
      <c r="Y160" s="17"/>
    </row>
    <row r="161" spans="19:25" ht="12.75">
      <c r="S161" s="17"/>
      <c r="T161" s="17"/>
      <c r="U161" s="17"/>
      <c r="V161" s="17"/>
      <c r="W161" s="17"/>
      <c r="X161" s="17"/>
      <c r="Y161" s="17"/>
    </row>
    <row r="162" spans="19:25" ht="12.75">
      <c r="S162" s="17"/>
      <c r="T162" s="17"/>
      <c r="U162" s="17"/>
      <c r="V162" s="17"/>
      <c r="W162" s="17"/>
      <c r="X162" s="17"/>
      <c r="Y162" s="17"/>
    </row>
    <row r="163" spans="19:25" ht="12.75">
      <c r="S163" s="17"/>
      <c r="T163" s="17"/>
      <c r="U163" s="17"/>
      <c r="V163" s="17"/>
      <c r="W163" s="17"/>
      <c r="X163" s="17"/>
      <c r="Y163" s="17"/>
    </row>
    <row r="164" spans="19:25" ht="12.75">
      <c r="S164" s="17"/>
      <c r="T164" s="17"/>
      <c r="U164" s="17"/>
      <c r="V164" s="17"/>
      <c r="W164" s="17"/>
      <c r="X164" s="17"/>
      <c r="Y164" s="17"/>
    </row>
    <row r="165" spans="19:25" ht="12.75">
      <c r="S165" s="17"/>
      <c r="T165" s="17"/>
      <c r="U165" s="17"/>
      <c r="V165" s="17"/>
      <c r="W165" s="17"/>
      <c r="X165" s="17"/>
      <c r="Y165" s="17"/>
    </row>
    <row r="166" spans="19:25" ht="12.75">
      <c r="S166" s="17"/>
      <c r="T166" s="17"/>
      <c r="U166" s="17"/>
      <c r="V166" s="17"/>
      <c r="W166" s="17"/>
      <c r="X166" s="17"/>
      <c r="Y166" s="17"/>
    </row>
    <row r="167" spans="19:25" ht="12.75">
      <c r="S167" s="17"/>
      <c r="T167" s="17"/>
      <c r="U167" s="17"/>
      <c r="V167" s="17"/>
      <c r="W167" s="17"/>
      <c r="X167" s="17"/>
      <c r="Y167" s="17"/>
    </row>
    <row r="168" spans="19:25" ht="12.75">
      <c r="S168" s="17"/>
      <c r="T168" s="17"/>
      <c r="U168" s="17"/>
      <c r="V168" s="17"/>
      <c r="W168" s="17"/>
      <c r="X168" s="17"/>
      <c r="Y168" s="17"/>
    </row>
    <row r="169" spans="19:25" ht="12.75">
      <c r="S169" s="17"/>
      <c r="T169" s="17"/>
      <c r="U169" s="17"/>
      <c r="V169" s="17"/>
      <c r="W169" s="17"/>
      <c r="X169" s="17"/>
      <c r="Y169" s="17"/>
    </row>
    <row r="170" spans="19:25" ht="12.75">
      <c r="S170" s="17"/>
      <c r="T170" s="17"/>
      <c r="U170" s="17"/>
      <c r="V170" s="17"/>
      <c r="W170" s="17"/>
      <c r="X170" s="17"/>
      <c r="Y170" s="17"/>
    </row>
    <row r="171" spans="19:25" ht="12.75">
      <c r="S171" s="17"/>
      <c r="T171" s="17"/>
      <c r="U171" s="17"/>
      <c r="V171" s="17"/>
      <c r="W171" s="17"/>
      <c r="X171" s="17"/>
      <c r="Y171" s="17"/>
    </row>
    <row r="172" spans="19:25" ht="12.75">
      <c r="S172" s="17"/>
      <c r="T172" s="17"/>
      <c r="U172" s="17"/>
      <c r="V172" s="17"/>
      <c r="W172" s="17"/>
      <c r="X172" s="17"/>
      <c r="Y172" s="17"/>
    </row>
    <row r="173" spans="19:25" ht="12.75">
      <c r="S173" s="17"/>
      <c r="T173" s="17"/>
      <c r="U173" s="17"/>
      <c r="V173" s="17"/>
      <c r="W173" s="17"/>
      <c r="X173" s="17"/>
      <c r="Y173" s="17"/>
    </row>
    <row r="174" spans="19:25" ht="12.75">
      <c r="S174" s="17"/>
      <c r="T174" s="17"/>
      <c r="U174" s="17"/>
      <c r="V174" s="17"/>
      <c r="W174" s="17"/>
      <c r="X174" s="17"/>
      <c r="Y174" s="17"/>
    </row>
    <row r="175" spans="19:25" ht="12.75">
      <c r="S175" s="17"/>
      <c r="T175" s="17"/>
      <c r="U175" s="17"/>
      <c r="V175" s="17"/>
      <c r="W175" s="17"/>
      <c r="X175" s="17"/>
      <c r="Y175" s="17"/>
    </row>
    <row r="176" spans="19:25" ht="12.75">
      <c r="S176" s="17"/>
      <c r="T176" s="17"/>
      <c r="U176" s="17"/>
      <c r="V176" s="17"/>
      <c r="W176" s="17"/>
      <c r="X176" s="17"/>
      <c r="Y176" s="17"/>
    </row>
    <row r="177" spans="19:25" ht="12.75">
      <c r="S177" s="17"/>
      <c r="T177" s="17"/>
      <c r="U177" s="17"/>
      <c r="V177" s="17"/>
      <c r="W177" s="17"/>
      <c r="X177" s="17"/>
      <c r="Y177" s="17"/>
    </row>
    <row r="178" spans="19:25" ht="12.75">
      <c r="S178" s="17"/>
      <c r="T178" s="17"/>
      <c r="U178" s="17"/>
      <c r="V178" s="17"/>
      <c r="W178" s="17"/>
      <c r="X178" s="17"/>
      <c r="Y178" s="17"/>
    </row>
    <row r="179" spans="19:25" ht="12.75">
      <c r="S179" s="17"/>
      <c r="T179" s="17"/>
      <c r="U179" s="17"/>
      <c r="V179" s="17"/>
      <c r="W179" s="17"/>
      <c r="X179" s="17"/>
      <c r="Y179" s="17"/>
    </row>
    <row r="180" spans="19:25" ht="12.75">
      <c r="S180" s="17"/>
      <c r="T180" s="17"/>
      <c r="U180" s="17"/>
      <c r="V180" s="17"/>
      <c r="W180" s="17"/>
      <c r="X180" s="17"/>
      <c r="Y180" s="17"/>
    </row>
    <row r="181" spans="19:25" ht="12.75">
      <c r="S181" s="17"/>
      <c r="T181" s="17"/>
      <c r="U181" s="17"/>
      <c r="V181" s="17"/>
      <c r="W181" s="17"/>
      <c r="X181" s="17"/>
      <c r="Y181" s="17"/>
    </row>
    <row r="182" spans="19:25" ht="12.75">
      <c r="S182" s="17"/>
      <c r="T182" s="17"/>
      <c r="U182" s="17"/>
      <c r="V182" s="17"/>
      <c r="W182" s="17"/>
      <c r="X182" s="17"/>
      <c r="Y182" s="17"/>
    </row>
    <row r="183" spans="19:25" ht="12.75">
      <c r="S183" s="17"/>
      <c r="T183" s="17"/>
      <c r="U183" s="17"/>
      <c r="V183" s="17"/>
      <c r="W183" s="17"/>
      <c r="X183" s="17"/>
      <c r="Y183" s="17"/>
    </row>
    <row r="184" spans="19:25" ht="12.75">
      <c r="S184" s="17"/>
      <c r="T184" s="17"/>
      <c r="U184" s="17"/>
      <c r="V184" s="17"/>
      <c r="W184" s="17"/>
      <c r="X184" s="17"/>
      <c r="Y184" s="17"/>
    </row>
    <row r="185" spans="19:25" ht="12.75">
      <c r="S185" s="17"/>
      <c r="T185" s="17"/>
      <c r="U185" s="17"/>
      <c r="V185" s="17"/>
      <c r="W185" s="17"/>
      <c r="X185" s="17"/>
      <c r="Y185" s="17"/>
    </row>
    <row r="186" spans="19:25" ht="12.75">
      <c r="S186" s="17"/>
      <c r="T186" s="17"/>
      <c r="U186" s="17"/>
      <c r="V186" s="17"/>
      <c r="W186" s="17"/>
      <c r="X186" s="17"/>
      <c r="Y186" s="17"/>
    </row>
    <row r="187" spans="19:25" ht="12.75">
      <c r="S187" s="17"/>
      <c r="T187" s="17"/>
      <c r="U187" s="17"/>
      <c r="V187" s="17"/>
      <c r="W187" s="17"/>
      <c r="X187" s="17"/>
      <c r="Y187" s="17"/>
    </row>
    <row r="188" spans="19:25" ht="12.75">
      <c r="S188" s="17"/>
      <c r="T188" s="17"/>
      <c r="U188" s="17"/>
      <c r="V188" s="17"/>
      <c r="W188" s="17"/>
      <c r="X188" s="17"/>
      <c r="Y188" s="17"/>
    </row>
    <row r="189" spans="19:25" ht="12.75">
      <c r="S189" s="17"/>
      <c r="T189" s="17"/>
      <c r="U189" s="17"/>
      <c r="V189" s="17"/>
      <c r="W189" s="17"/>
      <c r="X189" s="17"/>
      <c r="Y189" s="17"/>
    </row>
    <row r="190" spans="19:25" ht="12.75">
      <c r="S190" s="17"/>
      <c r="T190" s="17"/>
      <c r="U190" s="17"/>
      <c r="V190" s="17"/>
      <c r="W190" s="17"/>
      <c r="X190" s="17"/>
      <c r="Y190" s="17"/>
    </row>
    <row r="191" spans="19:25" ht="12.75">
      <c r="S191" s="17"/>
      <c r="T191" s="17"/>
      <c r="U191" s="17"/>
      <c r="V191" s="17"/>
      <c r="W191" s="17"/>
      <c r="X191" s="17"/>
      <c r="Y191" s="17"/>
    </row>
    <row r="192" spans="19:25" ht="12.75">
      <c r="S192" s="17"/>
      <c r="T192" s="17"/>
      <c r="U192" s="17"/>
      <c r="V192" s="17"/>
      <c r="W192" s="17"/>
      <c r="X192" s="17"/>
      <c r="Y192" s="17"/>
    </row>
    <row r="193" spans="19:25" ht="12.75">
      <c r="S193" s="17"/>
      <c r="T193" s="17"/>
      <c r="U193" s="17"/>
      <c r="V193" s="17"/>
      <c r="W193" s="17"/>
      <c r="X193" s="17"/>
      <c r="Y193" s="17"/>
    </row>
    <row r="194" spans="19:25" ht="12.75">
      <c r="S194" s="17"/>
      <c r="T194" s="17"/>
      <c r="U194" s="17"/>
      <c r="V194" s="17"/>
      <c r="W194" s="17"/>
      <c r="X194" s="17"/>
      <c r="Y194" s="17"/>
    </row>
    <row r="195" spans="19:25" ht="12.75">
      <c r="S195" s="17"/>
      <c r="T195" s="17"/>
      <c r="U195" s="17"/>
      <c r="V195" s="17"/>
      <c r="W195" s="17"/>
      <c r="X195" s="17"/>
      <c r="Y195" s="17"/>
    </row>
    <row r="196" spans="19:25" ht="12.75">
      <c r="S196" s="17"/>
      <c r="T196" s="17"/>
      <c r="U196" s="17"/>
      <c r="V196" s="17"/>
      <c r="W196" s="17"/>
      <c r="X196" s="17"/>
      <c r="Y196" s="17"/>
    </row>
    <row r="197" spans="19:25" ht="12.75">
      <c r="S197" s="17"/>
      <c r="T197" s="17"/>
      <c r="U197" s="17"/>
      <c r="V197" s="17"/>
      <c r="W197" s="17"/>
      <c r="X197" s="17"/>
      <c r="Y197" s="17"/>
    </row>
    <row r="198" spans="19:25" ht="12.75">
      <c r="S198" s="17"/>
      <c r="T198" s="17"/>
      <c r="U198" s="17"/>
      <c r="V198" s="17"/>
      <c r="W198" s="17"/>
      <c r="X198" s="17"/>
      <c r="Y198" s="17"/>
    </row>
    <row r="199" spans="19:25" ht="12.75">
      <c r="S199" s="17"/>
      <c r="T199" s="17"/>
      <c r="U199" s="17"/>
      <c r="V199" s="17"/>
      <c r="W199" s="17"/>
      <c r="X199" s="17"/>
      <c r="Y199" s="17"/>
    </row>
    <row r="200" spans="19:25" ht="12.75">
      <c r="S200" s="17"/>
      <c r="T200" s="17"/>
      <c r="U200" s="17"/>
      <c r="V200" s="17"/>
      <c r="W200" s="17"/>
      <c r="X200" s="17"/>
      <c r="Y200" s="17"/>
    </row>
    <row r="201" spans="19:25" ht="12.75">
      <c r="S201" s="17"/>
      <c r="T201" s="17"/>
      <c r="U201" s="17"/>
      <c r="V201" s="17"/>
      <c r="W201" s="17"/>
      <c r="X201" s="17"/>
      <c r="Y201" s="17"/>
    </row>
    <row r="202" spans="19:25" ht="12.75">
      <c r="S202" s="17"/>
      <c r="T202" s="17"/>
      <c r="U202" s="17"/>
      <c r="V202" s="17"/>
      <c r="W202" s="17"/>
      <c r="X202" s="17"/>
      <c r="Y202" s="17"/>
    </row>
    <row r="203" spans="19:25" ht="12.75">
      <c r="S203" s="17"/>
      <c r="T203" s="17"/>
      <c r="U203" s="17"/>
      <c r="V203" s="17"/>
      <c r="W203" s="17"/>
      <c r="X203" s="17"/>
      <c r="Y203" s="17"/>
    </row>
    <row r="204" spans="19:25" ht="12.75">
      <c r="S204" s="17"/>
      <c r="T204" s="17"/>
      <c r="U204" s="17"/>
      <c r="V204" s="17"/>
      <c r="W204" s="17"/>
      <c r="X204" s="17"/>
      <c r="Y204" s="17"/>
    </row>
    <row r="205" spans="19:25" ht="12.75">
      <c r="S205" s="17"/>
      <c r="T205" s="17"/>
      <c r="U205" s="17"/>
      <c r="V205" s="17"/>
      <c r="W205" s="17"/>
      <c r="X205" s="17"/>
      <c r="Y205" s="17"/>
    </row>
    <row r="206" spans="19:25" ht="12.75">
      <c r="S206" s="17"/>
      <c r="T206" s="17"/>
      <c r="U206" s="17"/>
      <c r="V206" s="17"/>
      <c r="W206" s="17"/>
      <c r="X206" s="17"/>
      <c r="Y206" s="17"/>
    </row>
    <row r="207" spans="19:25" ht="12.75">
      <c r="S207" s="17"/>
      <c r="T207" s="17"/>
      <c r="U207" s="17"/>
      <c r="V207" s="17"/>
      <c r="W207" s="17"/>
      <c r="X207" s="17"/>
      <c r="Y207" s="17"/>
    </row>
    <row r="208" spans="19:25" ht="12.75">
      <c r="S208" s="17"/>
      <c r="T208" s="17"/>
      <c r="U208" s="17"/>
      <c r="V208" s="17"/>
      <c r="W208" s="17"/>
      <c r="X208" s="17"/>
      <c r="Y208" s="17"/>
    </row>
    <row r="209" spans="19:25" ht="12.75">
      <c r="S209" s="17"/>
      <c r="T209" s="17"/>
      <c r="U209" s="17"/>
      <c r="V209" s="17"/>
      <c r="W209" s="17"/>
      <c r="X209" s="17"/>
      <c r="Y209" s="17"/>
    </row>
    <row r="210" spans="19:25" ht="12.75">
      <c r="S210" s="17"/>
      <c r="T210" s="17"/>
      <c r="U210" s="17"/>
      <c r="V210" s="17"/>
      <c r="W210" s="17"/>
      <c r="X210" s="17"/>
      <c r="Y210" s="17"/>
    </row>
    <row r="211" spans="19:25" ht="12.75">
      <c r="S211" s="17"/>
      <c r="T211" s="17"/>
      <c r="U211" s="17"/>
      <c r="V211" s="17"/>
      <c r="W211" s="17"/>
      <c r="X211" s="17"/>
      <c r="Y211" s="17"/>
    </row>
    <row r="212" spans="19:25" ht="12.75">
      <c r="S212" s="17"/>
      <c r="T212" s="17"/>
      <c r="U212" s="17"/>
      <c r="V212" s="17"/>
      <c r="W212" s="17"/>
      <c r="X212" s="17"/>
      <c r="Y212" s="17"/>
    </row>
    <row r="213" spans="19:25" ht="12.75">
      <c r="S213" s="17"/>
      <c r="T213" s="17"/>
      <c r="U213" s="17"/>
      <c r="V213" s="17"/>
      <c r="W213" s="17"/>
      <c r="X213" s="17"/>
      <c r="Y213" s="17"/>
    </row>
    <row r="214" spans="19:25" ht="12.75">
      <c r="S214" s="17"/>
      <c r="T214" s="17"/>
      <c r="U214" s="17"/>
      <c r="V214" s="17"/>
      <c r="W214" s="17"/>
      <c r="X214" s="17"/>
      <c r="Y214" s="17"/>
    </row>
    <row r="215" spans="19:25" ht="12.75">
      <c r="S215" s="17"/>
      <c r="T215" s="17"/>
      <c r="U215" s="17"/>
      <c r="V215" s="17"/>
      <c r="W215" s="17"/>
      <c r="X215" s="17"/>
      <c r="Y215" s="17"/>
    </row>
    <row r="216" spans="19:25" ht="12.75">
      <c r="S216" s="17"/>
      <c r="T216" s="17"/>
      <c r="U216" s="17"/>
      <c r="V216" s="17"/>
      <c r="W216" s="17"/>
      <c r="X216" s="17"/>
      <c r="Y216" s="17"/>
    </row>
    <row r="217" spans="19:25" ht="12.75">
      <c r="S217" s="17"/>
      <c r="T217" s="17"/>
      <c r="U217" s="17"/>
      <c r="V217" s="17"/>
      <c r="W217" s="17"/>
      <c r="X217" s="17"/>
      <c r="Y217" s="17"/>
    </row>
    <row r="218" spans="19:25" ht="12.75">
      <c r="S218" s="17"/>
      <c r="T218" s="17"/>
      <c r="U218" s="17"/>
      <c r="V218" s="17"/>
      <c r="W218" s="17"/>
      <c r="X218" s="17"/>
      <c r="Y218" s="17"/>
    </row>
    <row r="219" spans="19:25" ht="12.75">
      <c r="S219" s="17"/>
      <c r="T219" s="17"/>
      <c r="U219" s="17"/>
      <c r="V219" s="17"/>
      <c r="W219" s="17"/>
      <c r="X219" s="17"/>
      <c r="Y219" s="17"/>
    </row>
    <row r="220" spans="19:25" ht="12.75">
      <c r="S220" s="17"/>
      <c r="T220" s="17"/>
      <c r="U220" s="17"/>
      <c r="V220" s="17"/>
      <c r="W220" s="17"/>
      <c r="X220" s="17"/>
      <c r="Y220" s="17"/>
    </row>
    <row r="221" spans="19:25" ht="12.75">
      <c r="S221" s="17"/>
      <c r="T221" s="17"/>
      <c r="U221" s="17"/>
      <c r="V221" s="17"/>
      <c r="W221" s="17"/>
      <c r="X221" s="17"/>
      <c r="Y221" s="17"/>
    </row>
    <row r="222" spans="19:25" ht="12.75">
      <c r="S222" s="17"/>
      <c r="T222" s="17"/>
      <c r="U222" s="17"/>
      <c r="V222" s="17"/>
      <c r="W222" s="17"/>
      <c r="X222" s="17"/>
      <c r="Y222" s="17"/>
    </row>
    <row r="223" spans="19:25" ht="12.75">
      <c r="S223" s="17"/>
      <c r="T223" s="17"/>
      <c r="U223" s="17"/>
      <c r="V223" s="17"/>
      <c r="W223" s="17"/>
      <c r="X223" s="17"/>
      <c r="Y223" s="17"/>
    </row>
    <row r="224" spans="19:25" ht="12.75">
      <c r="S224" s="17"/>
      <c r="T224" s="17"/>
      <c r="U224" s="17"/>
      <c r="V224" s="17"/>
      <c r="W224" s="17"/>
      <c r="X224" s="17"/>
      <c r="Y224" s="17"/>
    </row>
    <row r="225" spans="19:25" ht="12.75">
      <c r="S225" s="17"/>
      <c r="T225" s="17"/>
      <c r="U225" s="17"/>
      <c r="V225" s="17"/>
      <c r="W225" s="17"/>
      <c r="X225" s="17"/>
      <c r="Y225" s="17"/>
    </row>
    <row r="226" spans="19:25" ht="12.75">
      <c r="S226" s="17"/>
      <c r="T226" s="17"/>
      <c r="U226" s="17"/>
      <c r="V226" s="17"/>
      <c r="W226" s="17"/>
      <c r="X226" s="17"/>
      <c r="Y226" s="17"/>
    </row>
    <row r="227" spans="19:25" ht="12.75">
      <c r="S227" s="17"/>
      <c r="T227" s="17"/>
      <c r="U227" s="17"/>
      <c r="V227" s="17"/>
      <c r="W227" s="17"/>
      <c r="X227" s="17"/>
      <c r="Y227" s="17"/>
    </row>
    <row r="228" spans="19:25" ht="12.75">
      <c r="S228" s="17"/>
      <c r="T228" s="17"/>
      <c r="U228" s="17"/>
      <c r="V228" s="17"/>
      <c r="W228" s="17"/>
      <c r="X228" s="17"/>
      <c r="Y228" s="17"/>
    </row>
    <row r="229" spans="19:25" ht="12.75">
      <c r="S229" s="17"/>
      <c r="T229" s="17"/>
      <c r="U229" s="17"/>
      <c r="V229" s="17"/>
      <c r="W229" s="17"/>
      <c r="X229" s="17"/>
      <c r="Y229" s="17"/>
    </row>
    <row r="230" spans="19:25" ht="12.75">
      <c r="S230" s="17"/>
      <c r="T230" s="17"/>
      <c r="U230" s="17"/>
      <c r="V230" s="17"/>
      <c r="W230" s="17"/>
      <c r="X230" s="17"/>
      <c r="Y230" s="17"/>
    </row>
    <row r="231" spans="19:25" ht="12.75">
      <c r="S231" s="17"/>
      <c r="T231" s="17"/>
      <c r="U231" s="17"/>
      <c r="V231" s="17"/>
      <c r="W231" s="17"/>
      <c r="X231" s="17"/>
      <c r="Y231" s="17"/>
    </row>
    <row r="232" spans="19:25" ht="12.75">
      <c r="S232" s="17"/>
      <c r="T232" s="17"/>
      <c r="U232" s="17"/>
      <c r="V232" s="17"/>
      <c r="W232" s="17"/>
      <c r="X232" s="17"/>
      <c r="Y232" s="17"/>
    </row>
    <row r="233" spans="19:25" ht="12.75">
      <c r="S233" s="17"/>
      <c r="T233" s="17"/>
      <c r="U233" s="17"/>
      <c r="V233" s="17"/>
      <c r="W233" s="17"/>
      <c r="X233" s="17"/>
      <c r="Y233" s="17"/>
    </row>
    <row r="234" spans="19:25" ht="12.75">
      <c r="S234" s="17"/>
      <c r="T234" s="17"/>
      <c r="U234" s="17"/>
      <c r="V234" s="17"/>
      <c r="W234" s="17"/>
      <c r="X234" s="17"/>
      <c r="Y234" s="17"/>
    </row>
    <row r="235" spans="19:25" ht="12.75">
      <c r="S235" s="17"/>
      <c r="T235" s="17"/>
      <c r="U235" s="17"/>
      <c r="V235" s="17"/>
      <c r="W235" s="17"/>
      <c r="X235" s="17"/>
      <c r="Y235" s="17"/>
    </row>
    <row r="236" spans="19:25" ht="12.75">
      <c r="S236" s="17"/>
      <c r="T236" s="17"/>
      <c r="U236" s="17"/>
      <c r="V236" s="17"/>
      <c r="W236" s="17"/>
      <c r="X236" s="17"/>
      <c r="Y236" s="17"/>
    </row>
    <row r="237" spans="19:25" ht="12.75">
      <c r="S237" s="17"/>
      <c r="T237" s="17"/>
      <c r="U237" s="17"/>
      <c r="V237" s="17"/>
      <c r="W237" s="17"/>
      <c r="X237" s="17"/>
      <c r="Y237" s="17"/>
    </row>
    <row r="238" spans="19:25" ht="12.75">
      <c r="S238" s="17"/>
      <c r="T238" s="17"/>
      <c r="U238" s="17"/>
      <c r="V238" s="17"/>
      <c r="W238" s="17"/>
      <c r="X238" s="17"/>
      <c r="Y238" s="17"/>
    </row>
    <row r="239" spans="19:25" ht="12.75">
      <c r="S239" s="17"/>
      <c r="T239" s="17"/>
      <c r="U239" s="17"/>
      <c r="V239" s="17"/>
      <c r="W239" s="17"/>
      <c r="X239" s="17"/>
      <c r="Y239" s="17"/>
    </row>
    <row r="240" spans="19:25" ht="12.75">
      <c r="S240" s="17"/>
      <c r="T240" s="17"/>
      <c r="U240" s="17"/>
      <c r="V240" s="17"/>
      <c r="W240" s="17"/>
      <c r="X240" s="17"/>
      <c r="Y240" s="17"/>
    </row>
    <row r="241" spans="19:25" ht="12.75">
      <c r="S241" s="17"/>
      <c r="T241" s="17"/>
      <c r="U241" s="17"/>
      <c r="V241" s="17"/>
      <c r="W241" s="17"/>
      <c r="X241" s="17"/>
      <c r="Y241" s="17"/>
    </row>
    <row r="242" spans="19:25" ht="12.75">
      <c r="S242" s="17"/>
      <c r="T242" s="17"/>
      <c r="U242" s="17"/>
      <c r="V242" s="17"/>
      <c r="W242" s="17"/>
      <c r="X242" s="17"/>
      <c r="Y242" s="17"/>
    </row>
    <row r="243" spans="19:25" ht="12.75">
      <c r="S243" s="17"/>
      <c r="T243" s="17"/>
      <c r="U243" s="17"/>
      <c r="V243" s="17"/>
      <c r="W243" s="17"/>
      <c r="X243" s="17"/>
      <c r="Y243" s="17"/>
    </row>
    <row r="244" spans="19:25" ht="12.75">
      <c r="S244" s="17"/>
      <c r="T244" s="17"/>
      <c r="U244" s="17"/>
      <c r="V244" s="17"/>
      <c r="W244" s="17"/>
      <c r="X244" s="17"/>
      <c r="Y244" s="17"/>
    </row>
    <row r="245" spans="19:25" ht="12.75">
      <c r="S245" s="17"/>
      <c r="T245" s="17"/>
      <c r="U245" s="17"/>
      <c r="V245" s="17"/>
      <c r="W245" s="17"/>
      <c r="X245" s="17"/>
      <c r="Y245" s="17"/>
    </row>
    <row r="246" spans="19:25" ht="12.75">
      <c r="S246" s="17"/>
      <c r="T246" s="17"/>
      <c r="U246" s="17"/>
      <c r="V246" s="17"/>
      <c r="W246" s="17"/>
      <c r="X246" s="17"/>
      <c r="Y246" s="17"/>
    </row>
    <row r="247" spans="19:25" ht="12.75">
      <c r="S247" s="17"/>
      <c r="T247" s="17"/>
      <c r="U247" s="17"/>
      <c r="V247" s="17"/>
      <c r="W247" s="17"/>
      <c r="X247" s="17"/>
      <c r="Y247" s="17"/>
    </row>
    <row r="248" spans="19:25" ht="12.75">
      <c r="S248" s="17"/>
      <c r="T248" s="17"/>
      <c r="U248" s="17"/>
      <c r="V248" s="17"/>
      <c r="W248" s="17"/>
      <c r="X248" s="17"/>
      <c r="Y248" s="17"/>
    </row>
    <row r="249" spans="19:25" ht="12.75">
      <c r="S249" s="17"/>
      <c r="T249" s="17"/>
      <c r="U249" s="17"/>
      <c r="V249" s="17"/>
      <c r="W249" s="17"/>
      <c r="X249" s="17"/>
      <c r="Y249" s="17"/>
    </row>
    <row r="250" spans="19:25" ht="12.75">
      <c r="S250" s="17"/>
      <c r="T250" s="17"/>
      <c r="U250" s="17"/>
      <c r="V250" s="17"/>
      <c r="W250" s="17"/>
      <c r="X250" s="17"/>
      <c r="Y250" s="17"/>
    </row>
    <row r="251" spans="19:25" ht="12.75">
      <c r="S251" s="17"/>
      <c r="T251" s="17"/>
      <c r="U251" s="17"/>
      <c r="V251" s="17"/>
      <c r="W251" s="17"/>
      <c r="X251" s="17"/>
      <c r="Y251" s="17"/>
    </row>
    <row r="252" spans="19:25" ht="12.75">
      <c r="S252" s="17"/>
      <c r="T252" s="17"/>
      <c r="U252" s="17"/>
      <c r="V252" s="17"/>
      <c r="W252" s="17"/>
      <c r="X252" s="17"/>
      <c r="Y252" s="17"/>
    </row>
    <row r="253" spans="19:25" ht="12.75">
      <c r="S253" s="17"/>
      <c r="T253" s="17"/>
      <c r="U253" s="17"/>
      <c r="V253" s="17"/>
      <c r="W253" s="17"/>
      <c r="X253" s="17"/>
      <c r="Y253" s="17"/>
    </row>
    <row r="254" spans="19:25" ht="12.75">
      <c r="S254" s="17"/>
      <c r="T254" s="17"/>
      <c r="U254" s="17"/>
      <c r="V254" s="17"/>
      <c r="W254" s="17"/>
      <c r="X254" s="17"/>
      <c r="Y254" s="17"/>
    </row>
    <row r="255" spans="19:25" ht="12.75">
      <c r="S255" s="17"/>
      <c r="T255" s="17"/>
      <c r="U255" s="17"/>
      <c r="V255" s="17"/>
      <c r="W255" s="17"/>
      <c r="X255" s="17"/>
      <c r="Y255" s="17"/>
    </row>
    <row r="256" spans="19:25" ht="12.75">
      <c r="S256" s="17"/>
      <c r="T256" s="17"/>
      <c r="U256" s="17"/>
      <c r="V256" s="17"/>
      <c r="W256" s="17"/>
      <c r="X256" s="17"/>
      <c r="Y256" s="17"/>
    </row>
    <row r="257" spans="19:25" ht="12.75">
      <c r="S257" s="17"/>
      <c r="T257" s="17"/>
      <c r="U257" s="17"/>
      <c r="V257" s="17"/>
      <c r="W257" s="17"/>
      <c r="X257" s="17"/>
      <c r="Y257" s="17"/>
    </row>
    <row r="258" spans="19:25" ht="12.75">
      <c r="S258" s="17"/>
      <c r="T258" s="17"/>
      <c r="U258" s="17"/>
      <c r="V258" s="17"/>
      <c r="W258" s="17"/>
      <c r="X258" s="17"/>
      <c r="Y258" s="17"/>
    </row>
    <row r="259" spans="19:25" ht="12.75">
      <c r="S259" s="17"/>
      <c r="T259" s="17"/>
      <c r="U259" s="17"/>
      <c r="V259" s="17"/>
      <c r="W259" s="17"/>
      <c r="X259" s="17"/>
      <c r="Y259" s="17"/>
    </row>
    <row r="260" spans="19:25" ht="12.75">
      <c r="S260" s="17"/>
      <c r="T260" s="17"/>
      <c r="U260" s="17"/>
      <c r="V260" s="17"/>
      <c r="W260" s="17"/>
      <c r="X260" s="17"/>
      <c r="Y260" s="17"/>
    </row>
    <row r="261" spans="19:25" ht="12.75">
      <c r="S261" s="17"/>
      <c r="T261" s="17"/>
      <c r="U261" s="17"/>
      <c r="V261" s="17"/>
      <c r="W261" s="17"/>
      <c r="X261" s="17"/>
      <c r="Y261" s="17"/>
    </row>
    <row r="262" spans="19:25" ht="12.75">
      <c r="S262" s="17"/>
      <c r="T262" s="17"/>
      <c r="U262" s="17"/>
      <c r="V262" s="17"/>
      <c r="W262" s="17"/>
      <c r="X262" s="17"/>
      <c r="Y262" s="17"/>
    </row>
    <row r="263" spans="19:25" ht="12.75">
      <c r="S263" s="17"/>
      <c r="T263" s="17"/>
      <c r="U263" s="17"/>
      <c r="V263" s="17"/>
      <c r="W263" s="17"/>
      <c r="X263" s="17"/>
      <c r="Y263" s="17"/>
    </row>
    <row r="264" spans="19:25" ht="12.75">
      <c r="S264" s="17"/>
      <c r="T264" s="17"/>
      <c r="U264" s="17"/>
      <c r="V264" s="17"/>
      <c r="W264" s="17"/>
      <c r="X264" s="17"/>
      <c r="Y264" s="17"/>
    </row>
    <row r="265" spans="19:25" ht="12.75">
      <c r="S265" s="17"/>
      <c r="T265" s="17"/>
      <c r="U265" s="17"/>
      <c r="V265" s="17"/>
      <c r="W265" s="17"/>
      <c r="X265" s="17"/>
      <c r="Y265" s="17"/>
    </row>
    <row r="266" spans="19:25" ht="12.75">
      <c r="S266" s="17"/>
      <c r="T266" s="17"/>
      <c r="U266" s="17"/>
      <c r="V266" s="17"/>
      <c r="W266" s="17"/>
      <c r="X266" s="17"/>
      <c r="Y266" s="17"/>
    </row>
    <row r="267" spans="19:25" ht="12.75">
      <c r="S267" s="17"/>
      <c r="T267" s="17"/>
      <c r="U267" s="17"/>
      <c r="V267" s="17"/>
      <c r="W267" s="17"/>
      <c r="X267" s="17"/>
      <c r="Y267" s="17"/>
    </row>
    <row r="268" spans="19:25" ht="12.75">
      <c r="S268" s="17"/>
      <c r="T268" s="17"/>
      <c r="U268" s="17"/>
      <c r="V268" s="17"/>
      <c r="W268" s="17"/>
      <c r="X268" s="17"/>
      <c r="Y268" s="17"/>
    </row>
    <row r="269" spans="19:25" ht="12.75">
      <c r="S269" s="17"/>
      <c r="T269" s="17"/>
      <c r="U269" s="17"/>
      <c r="V269" s="17"/>
      <c r="W269" s="17"/>
      <c r="X269" s="17"/>
      <c r="Y269" s="17"/>
    </row>
    <row r="270" spans="19:25" ht="12.75">
      <c r="S270" s="17"/>
      <c r="T270" s="17"/>
      <c r="U270" s="17"/>
      <c r="V270" s="17"/>
      <c r="W270" s="17"/>
      <c r="X270" s="17"/>
      <c r="Y270" s="17"/>
    </row>
    <row r="271" spans="19:25" ht="12.75">
      <c r="S271" s="17"/>
      <c r="T271" s="17"/>
      <c r="U271" s="17"/>
      <c r="V271" s="17"/>
      <c r="W271" s="17"/>
      <c r="X271" s="17"/>
      <c r="Y271" s="17"/>
    </row>
    <row r="272" spans="19:25" ht="12.75">
      <c r="S272" s="17"/>
      <c r="T272" s="17"/>
      <c r="U272" s="17"/>
      <c r="V272" s="17"/>
      <c r="W272" s="17"/>
      <c r="X272" s="17"/>
      <c r="Y272" s="17"/>
    </row>
    <row r="273" spans="19:25" ht="12.75">
      <c r="S273" s="17"/>
      <c r="T273" s="17"/>
      <c r="U273" s="17"/>
      <c r="V273" s="17"/>
      <c r="W273" s="17"/>
      <c r="X273" s="17"/>
      <c r="Y273" s="17"/>
    </row>
    <row r="274" spans="19:25" ht="12.75">
      <c r="S274" s="17"/>
      <c r="T274" s="17"/>
      <c r="U274" s="17"/>
      <c r="V274" s="17"/>
      <c r="W274" s="17"/>
      <c r="X274" s="17"/>
      <c r="Y274" s="17"/>
    </row>
    <row r="275" spans="19:25" ht="12.75">
      <c r="S275" s="17"/>
      <c r="T275" s="17"/>
      <c r="U275" s="17"/>
      <c r="V275" s="17"/>
      <c r="W275" s="17"/>
      <c r="X275" s="17"/>
      <c r="Y275" s="17"/>
    </row>
    <row r="276" spans="19:25" ht="12.75">
      <c r="S276" s="17"/>
      <c r="T276" s="17"/>
      <c r="U276" s="17"/>
      <c r="V276" s="17"/>
      <c r="W276" s="17"/>
      <c r="X276" s="17"/>
      <c r="Y276" s="17"/>
    </row>
    <row r="277" spans="19:25" ht="12.75">
      <c r="S277" s="17"/>
      <c r="T277" s="17"/>
      <c r="U277" s="17"/>
      <c r="V277" s="17"/>
      <c r="W277" s="17"/>
      <c r="X277" s="17"/>
      <c r="Y277" s="17"/>
    </row>
    <row r="278" spans="19:25" ht="12.75">
      <c r="S278" s="17"/>
      <c r="T278" s="17"/>
      <c r="U278" s="17"/>
      <c r="V278" s="17"/>
      <c r="W278" s="17"/>
      <c r="X278" s="17"/>
      <c r="Y278" s="17"/>
    </row>
    <row r="279" spans="19:25" ht="12.75">
      <c r="S279" s="17"/>
      <c r="T279" s="17"/>
      <c r="U279" s="17"/>
      <c r="V279" s="17"/>
      <c r="W279" s="17"/>
      <c r="X279" s="17"/>
      <c r="Y279" s="17"/>
    </row>
    <row r="280" spans="19:25" ht="12.75">
      <c r="S280" s="17"/>
      <c r="T280" s="17"/>
      <c r="U280" s="17"/>
      <c r="V280" s="17"/>
      <c r="W280" s="17"/>
      <c r="X280" s="17"/>
      <c r="Y280" s="17"/>
    </row>
    <row r="281" spans="19:25" ht="12.75">
      <c r="S281" s="17"/>
      <c r="T281" s="17"/>
      <c r="U281" s="17"/>
      <c r="V281" s="17"/>
      <c r="W281" s="17"/>
      <c r="X281" s="17"/>
      <c r="Y281" s="17"/>
    </row>
    <row r="282" spans="19:25" ht="12.75">
      <c r="S282" s="17"/>
      <c r="T282" s="17"/>
      <c r="U282" s="17"/>
      <c r="V282" s="17"/>
      <c r="W282" s="17"/>
      <c r="X282" s="17"/>
      <c r="Y282" s="17"/>
    </row>
    <row r="283" spans="19:25" ht="12.75">
      <c r="S283" s="17"/>
      <c r="T283" s="17"/>
      <c r="U283" s="17"/>
      <c r="V283" s="17"/>
      <c r="W283" s="17"/>
      <c r="X283" s="17"/>
      <c r="Y283" s="17"/>
    </row>
    <row r="284" spans="19:25" ht="12.75">
      <c r="S284" s="17"/>
      <c r="T284" s="17"/>
      <c r="U284" s="17"/>
      <c r="V284" s="17"/>
      <c r="W284" s="17"/>
      <c r="X284" s="17"/>
      <c r="Y284" s="17"/>
    </row>
    <row r="285" spans="19:25" ht="12.75">
      <c r="S285" s="17"/>
      <c r="T285" s="17"/>
      <c r="U285" s="17"/>
      <c r="V285" s="17"/>
      <c r="W285" s="17"/>
      <c r="X285" s="17"/>
      <c r="Y285" s="17"/>
    </row>
    <row r="286" spans="19:25" ht="12.75">
      <c r="S286" s="17"/>
      <c r="T286" s="17"/>
      <c r="U286" s="17"/>
      <c r="V286" s="17"/>
      <c r="W286" s="17"/>
      <c r="X286" s="17"/>
      <c r="Y286" s="17"/>
    </row>
    <row r="287" spans="19:25" ht="12.75">
      <c r="S287" s="17"/>
      <c r="T287" s="17"/>
      <c r="U287" s="17"/>
      <c r="V287" s="17"/>
      <c r="W287" s="17"/>
      <c r="X287" s="17"/>
      <c r="Y287" s="17"/>
    </row>
    <row r="288" spans="19:25" ht="12.75">
      <c r="S288" s="17"/>
      <c r="T288" s="17"/>
      <c r="U288" s="17"/>
      <c r="V288" s="17"/>
      <c r="W288" s="17"/>
      <c r="X288" s="17"/>
      <c r="Y288" s="17"/>
    </row>
    <row r="289" spans="19:25" ht="12.75">
      <c r="S289" s="17"/>
      <c r="T289" s="17"/>
      <c r="U289" s="17"/>
      <c r="V289" s="17"/>
      <c r="W289" s="17"/>
      <c r="X289" s="17"/>
      <c r="Y289" s="17"/>
    </row>
    <row r="290" spans="19:25" ht="12.75">
      <c r="S290" s="17"/>
      <c r="T290" s="17"/>
      <c r="U290" s="17"/>
      <c r="V290" s="17"/>
      <c r="W290" s="17"/>
      <c r="X290" s="17"/>
      <c r="Y290" s="17"/>
    </row>
    <row r="291" spans="19:25" ht="12.75">
      <c r="S291" s="17"/>
      <c r="T291" s="17"/>
      <c r="U291" s="17"/>
      <c r="V291" s="17"/>
      <c r="W291" s="17"/>
      <c r="X291" s="17"/>
      <c r="Y291" s="17"/>
    </row>
    <row r="292" spans="19:25" ht="12.75">
      <c r="S292" s="17"/>
      <c r="T292" s="17"/>
      <c r="U292" s="17"/>
      <c r="V292" s="17"/>
      <c r="W292" s="17"/>
      <c r="X292" s="17"/>
      <c r="Y292" s="17"/>
    </row>
    <row r="293" spans="19:25" ht="12.75">
      <c r="S293" s="17"/>
      <c r="T293" s="17"/>
      <c r="U293" s="17"/>
      <c r="V293" s="17"/>
      <c r="W293" s="17"/>
      <c r="X293" s="17"/>
      <c r="Y293" s="17"/>
    </row>
    <row r="294" spans="19:25" ht="12.75">
      <c r="S294" s="17"/>
      <c r="T294" s="17"/>
      <c r="U294" s="17"/>
      <c r="V294" s="17"/>
      <c r="W294" s="17"/>
      <c r="X294" s="17"/>
      <c r="Y294" s="17"/>
    </row>
    <row r="295" spans="19:25" ht="12.75">
      <c r="S295" s="17"/>
      <c r="T295" s="17"/>
      <c r="U295" s="17"/>
      <c r="V295" s="17"/>
      <c r="W295" s="17"/>
      <c r="X295" s="17"/>
      <c r="Y295" s="17"/>
    </row>
    <row r="296" spans="19:25" ht="12.75">
      <c r="S296" s="17"/>
      <c r="T296" s="17"/>
      <c r="U296" s="17"/>
      <c r="V296" s="17"/>
      <c r="W296" s="17"/>
      <c r="X296" s="17"/>
      <c r="Y296" s="17"/>
    </row>
    <row r="297" spans="19:25" ht="12.75">
      <c r="S297" s="17"/>
      <c r="T297" s="17"/>
      <c r="U297" s="17"/>
      <c r="V297" s="17"/>
      <c r="W297" s="17"/>
      <c r="X297" s="17"/>
      <c r="Y297" s="17"/>
    </row>
    <row r="298" spans="19:25" ht="12.75">
      <c r="S298" s="17"/>
      <c r="T298" s="17"/>
      <c r="U298" s="17"/>
      <c r="V298" s="17"/>
      <c r="W298" s="17"/>
      <c r="X298" s="17"/>
      <c r="Y298" s="17"/>
    </row>
    <row r="299" spans="19:25" ht="12.75">
      <c r="S299" s="17"/>
      <c r="T299" s="17"/>
      <c r="U299" s="17"/>
      <c r="V299" s="17"/>
      <c r="W299" s="17"/>
      <c r="X299" s="17"/>
      <c r="Y299" s="17"/>
    </row>
    <row r="300" spans="19:25" ht="12.75">
      <c r="S300" s="17"/>
      <c r="T300" s="17"/>
      <c r="U300" s="17"/>
      <c r="V300" s="17"/>
      <c r="W300" s="17"/>
      <c r="X300" s="17"/>
      <c r="Y300" s="17"/>
    </row>
    <row r="301" spans="19:25" ht="12.75">
      <c r="S301" s="17"/>
      <c r="T301" s="17"/>
      <c r="U301" s="17"/>
      <c r="V301" s="17"/>
      <c r="W301" s="17"/>
      <c r="X301" s="17"/>
      <c r="Y301" s="17"/>
    </row>
    <row r="302" spans="19:25" ht="12.75">
      <c r="S302" s="17"/>
      <c r="T302" s="17"/>
      <c r="U302" s="17"/>
      <c r="V302" s="17"/>
      <c r="W302" s="17"/>
      <c r="X302" s="17"/>
      <c r="Y302" s="17"/>
    </row>
    <row r="303" spans="19:25" ht="12.75">
      <c r="S303" s="17"/>
      <c r="T303" s="17"/>
      <c r="U303" s="17"/>
      <c r="V303" s="17"/>
      <c r="W303" s="17"/>
      <c r="X303" s="17"/>
      <c r="Y303" s="17"/>
    </row>
    <row r="304" spans="19:25" ht="12.75">
      <c r="S304" s="17"/>
      <c r="T304" s="17"/>
      <c r="U304" s="17"/>
      <c r="V304" s="17"/>
      <c r="W304" s="17"/>
      <c r="X304" s="17"/>
      <c r="Y304" s="17"/>
    </row>
    <row r="305" spans="19:25" ht="12.75">
      <c r="S305" s="17"/>
      <c r="T305" s="17"/>
      <c r="U305" s="17"/>
      <c r="V305" s="17"/>
      <c r="W305" s="17"/>
      <c r="X305" s="17"/>
      <c r="Y305" s="17"/>
    </row>
    <row r="306" spans="19:25" ht="12.75">
      <c r="S306" s="17"/>
      <c r="T306" s="17"/>
      <c r="U306" s="17"/>
      <c r="V306" s="17"/>
      <c r="W306" s="17"/>
      <c r="X306" s="17"/>
      <c r="Y306" s="17"/>
    </row>
    <row r="307" spans="19:25" ht="12.75">
      <c r="S307" s="17"/>
      <c r="T307" s="17"/>
      <c r="U307" s="17"/>
      <c r="V307" s="17"/>
      <c r="W307" s="17"/>
      <c r="X307" s="17"/>
      <c r="Y307" s="17"/>
    </row>
    <row r="308" spans="19:25" ht="12.75">
      <c r="S308" s="17"/>
      <c r="T308" s="17"/>
      <c r="U308" s="17"/>
      <c r="V308" s="17"/>
      <c r="W308" s="17"/>
      <c r="X308" s="17"/>
      <c r="Y308" s="17"/>
    </row>
    <row r="309" spans="19:25" ht="12.75">
      <c r="S309" s="17"/>
      <c r="T309" s="17"/>
      <c r="U309" s="17"/>
      <c r="V309" s="17"/>
      <c r="W309" s="17"/>
      <c r="X309" s="17"/>
      <c r="Y309" s="17"/>
    </row>
    <row r="310" spans="19:25" ht="12.75">
      <c r="S310" s="17"/>
      <c r="T310" s="17"/>
      <c r="U310" s="17"/>
      <c r="V310" s="17"/>
      <c r="W310" s="17"/>
      <c r="X310" s="17"/>
      <c r="Y310" s="17"/>
    </row>
    <row r="311" spans="19:25" ht="12.75">
      <c r="S311" s="17"/>
      <c r="T311" s="17"/>
      <c r="U311" s="17"/>
      <c r="V311" s="17"/>
      <c r="W311" s="17"/>
      <c r="X311" s="17"/>
      <c r="Y311" s="17"/>
    </row>
    <row r="312" spans="19:25" ht="12.75">
      <c r="S312" s="17"/>
      <c r="T312" s="17"/>
      <c r="U312" s="17"/>
      <c r="V312" s="17"/>
      <c r="W312" s="17"/>
      <c r="X312" s="17"/>
      <c r="Y312" s="17"/>
    </row>
    <row r="313" spans="19:25" ht="12.75">
      <c r="S313" s="17"/>
      <c r="T313" s="17"/>
      <c r="U313" s="17"/>
      <c r="V313" s="17"/>
      <c r="W313" s="17"/>
      <c r="X313" s="17"/>
      <c r="Y313" s="17"/>
    </row>
    <row r="314" spans="19:25" ht="12.75">
      <c r="S314" s="17"/>
      <c r="T314" s="17"/>
      <c r="U314" s="17"/>
      <c r="V314" s="17"/>
      <c r="W314" s="17"/>
      <c r="X314" s="17"/>
      <c r="Y314" s="17"/>
    </row>
    <row r="315" spans="19:25" ht="12.75">
      <c r="S315" s="17"/>
      <c r="T315" s="17"/>
      <c r="U315" s="17"/>
      <c r="V315" s="17"/>
      <c r="W315" s="17"/>
      <c r="X315" s="17"/>
      <c r="Y315" s="17"/>
    </row>
    <row r="316" spans="19:25" ht="12.75">
      <c r="S316" s="17"/>
      <c r="T316" s="17"/>
      <c r="U316" s="17"/>
      <c r="V316" s="17"/>
      <c r="W316" s="17"/>
      <c r="X316" s="17"/>
      <c r="Y316" s="17"/>
    </row>
    <row r="317" spans="19:25" ht="12.75">
      <c r="S317" s="17"/>
      <c r="T317" s="17"/>
      <c r="U317" s="17"/>
      <c r="V317" s="17"/>
      <c r="W317" s="17"/>
      <c r="X317" s="17"/>
      <c r="Y317" s="17"/>
    </row>
    <row r="318" spans="19:25" ht="12.75">
      <c r="S318" s="17"/>
      <c r="T318" s="17"/>
      <c r="U318" s="17"/>
      <c r="V318" s="17"/>
      <c r="W318" s="17"/>
      <c r="X318" s="17"/>
      <c r="Y318" s="17"/>
    </row>
    <row r="319" spans="19:25" ht="12.75">
      <c r="S319" s="17"/>
      <c r="T319" s="17"/>
      <c r="U319" s="17"/>
      <c r="V319" s="17"/>
      <c r="W319" s="17"/>
      <c r="X319" s="17"/>
      <c r="Y319" s="17"/>
    </row>
    <row r="320" spans="19:25" ht="12.75">
      <c r="S320" s="17"/>
      <c r="T320" s="17"/>
      <c r="U320" s="17"/>
      <c r="V320" s="17"/>
      <c r="W320" s="17"/>
      <c r="X320" s="17"/>
      <c r="Y320" s="17"/>
    </row>
    <row r="321" spans="19:25" ht="12.75">
      <c r="S321" s="17"/>
      <c r="T321" s="17"/>
      <c r="U321" s="17"/>
      <c r="V321" s="17"/>
      <c r="W321" s="17"/>
      <c r="X321" s="17"/>
      <c r="Y321" s="17"/>
    </row>
    <row r="322" spans="19:25" ht="12.75">
      <c r="S322" s="17"/>
      <c r="T322" s="17"/>
      <c r="U322" s="17"/>
      <c r="V322" s="17"/>
      <c r="W322" s="17"/>
      <c r="X322" s="17"/>
      <c r="Y322" s="17"/>
    </row>
    <row r="323" spans="19:25" ht="12.75">
      <c r="S323" s="17"/>
      <c r="T323" s="17"/>
      <c r="U323" s="17"/>
      <c r="V323" s="17"/>
      <c r="W323" s="17"/>
      <c r="X323" s="17"/>
      <c r="Y323" s="17"/>
    </row>
    <row r="324" spans="19:25" ht="12.75">
      <c r="S324" s="17"/>
      <c r="T324" s="17"/>
      <c r="U324" s="17"/>
      <c r="V324" s="17"/>
      <c r="W324" s="17"/>
      <c r="X324" s="17"/>
      <c r="Y324" s="17"/>
    </row>
    <row r="325" spans="19:25" ht="12.75">
      <c r="S325" s="17"/>
      <c r="T325" s="17"/>
      <c r="U325" s="17"/>
      <c r="V325" s="17"/>
      <c r="W325" s="17"/>
      <c r="X325" s="17"/>
      <c r="Y325" s="17"/>
    </row>
    <row r="326" spans="19:25" ht="12.75">
      <c r="S326" s="17"/>
      <c r="T326" s="17"/>
      <c r="U326" s="17"/>
      <c r="V326" s="17"/>
      <c r="W326" s="17"/>
      <c r="X326" s="17"/>
      <c r="Y326" s="17"/>
    </row>
    <row r="327" spans="19:25" ht="12.75">
      <c r="S327" s="17"/>
      <c r="T327" s="17"/>
      <c r="U327" s="17"/>
      <c r="V327" s="17"/>
      <c r="W327" s="17"/>
      <c r="X327" s="17"/>
      <c r="Y327" s="17"/>
    </row>
    <row r="328" spans="19:25" ht="12.75">
      <c r="S328" s="17"/>
      <c r="T328" s="17"/>
      <c r="U328" s="17"/>
      <c r="V328" s="17"/>
      <c r="W328" s="17"/>
      <c r="X328" s="17"/>
      <c r="Y328" s="17"/>
    </row>
    <row r="329" spans="19:25" ht="12.75">
      <c r="S329" s="17"/>
      <c r="T329" s="17"/>
      <c r="U329" s="17"/>
      <c r="V329" s="17"/>
      <c r="W329" s="17"/>
      <c r="X329" s="17"/>
      <c r="Y329" s="17"/>
    </row>
    <row r="330" spans="19:25" ht="12.75">
      <c r="S330" s="17"/>
      <c r="T330" s="17"/>
      <c r="U330" s="17"/>
      <c r="V330" s="17"/>
      <c r="W330" s="17"/>
      <c r="X330" s="17"/>
      <c r="Y330" s="17"/>
    </row>
    <row r="331" spans="19:25" ht="12.75">
      <c r="S331" s="17"/>
      <c r="T331" s="17"/>
      <c r="U331" s="17"/>
      <c r="V331" s="17"/>
      <c r="W331" s="17"/>
      <c r="X331" s="17"/>
      <c r="Y331" s="17"/>
    </row>
    <row r="332" spans="19:25" ht="12.75">
      <c r="S332" s="17"/>
      <c r="T332" s="17"/>
      <c r="U332" s="17"/>
      <c r="V332" s="17"/>
      <c r="W332" s="17"/>
      <c r="X332" s="17"/>
      <c r="Y332" s="17"/>
    </row>
    <row r="333" spans="19:25" ht="12.75">
      <c r="S333" s="17"/>
      <c r="T333" s="17"/>
      <c r="U333" s="17"/>
      <c r="V333" s="17"/>
      <c r="W333" s="17"/>
      <c r="X333" s="17"/>
      <c r="Y333" s="17"/>
    </row>
    <row r="334" spans="19:25" ht="12.75">
      <c r="S334" s="17"/>
      <c r="T334" s="17"/>
      <c r="U334" s="17"/>
      <c r="V334" s="17"/>
      <c r="W334" s="17"/>
      <c r="X334" s="17"/>
      <c r="Y334" s="17"/>
    </row>
    <row r="335" spans="19:25" ht="12.75">
      <c r="S335" s="17"/>
      <c r="T335" s="17"/>
      <c r="U335" s="17"/>
      <c r="V335" s="17"/>
      <c r="W335" s="17"/>
      <c r="X335" s="17"/>
      <c r="Y335" s="17"/>
    </row>
    <row r="336" spans="19:25" ht="12.75">
      <c r="S336" s="17"/>
      <c r="T336" s="17"/>
      <c r="U336" s="17"/>
      <c r="V336" s="17"/>
      <c r="W336" s="17"/>
      <c r="X336" s="17"/>
      <c r="Y336" s="17"/>
    </row>
    <row r="337" spans="19:25" ht="12.75">
      <c r="S337" s="17"/>
      <c r="T337" s="17"/>
      <c r="U337" s="17"/>
      <c r="V337" s="17"/>
      <c r="W337" s="17"/>
      <c r="X337" s="17"/>
      <c r="Y337" s="17"/>
    </row>
    <row r="338" spans="19:25" ht="12.75">
      <c r="S338" s="17"/>
      <c r="T338" s="17"/>
      <c r="U338" s="17"/>
      <c r="V338" s="17"/>
      <c r="W338" s="17"/>
      <c r="X338" s="17"/>
      <c r="Y338" s="17"/>
    </row>
    <row r="339" spans="19:25" ht="12.75">
      <c r="S339" s="17"/>
      <c r="T339" s="17"/>
      <c r="U339" s="17"/>
      <c r="V339" s="17"/>
      <c r="W339" s="17"/>
      <c r="X339" s="17"/>
      <c r="Y339" s="17"/>
    </row>
    <row r="340" spans="19:25" ht="12.75">
      <c r="S340" s="17"/>
      <c r="T340" s="17"/>
      <c r="U340" s="17"/>
      <c r="V340" s="17"/>
      <c r="W340" s="17"/>
      <c r="X340" s="17"/>
      <c r="Y340" s="17"/>
    </row>
    <row r="341" spans="19:25" ht="12.75">
      <c r="S341" s="17"/>
      <c r="T341" s="17"/>
      <c r="U341" s="17"/>
      <c r="V341" s="17"/>
      <c r="W341" s="17"/>
      <c r="X341" s="17"/>
      <c r="Y341" s="17"/>
    </row>
    <row r="342" spans="19:25" ht="12.75">
      <c r="S342" s="17"/>
      <c r="T342" s="17"/>
      <c r="U342" s="17"/>
      <c r="V342" s="17"/>
      <c r="W342" s="17"/>
      <c r="X342" s="17"/>
      <c r="Y342" s="17"/>
    </row>
    <row r="343" spans="19:25" ht="12.75">
      <c r="S343" s="17"/>
      <c r="T343" s="17"/>
      <c r="U343" s="17"/>
      <c r="V343" s="17"/>
      <c r="W343" s="17"/>
      <c r="X343" s="17"/>
      <c r="Y343" s="17"/>
    </row>
    <row r="344" spans="19:25" ht="12.75">
      <c r="S344" s="17"/>
      <c r="T344" s="17"/>
      <c r="U344" s="17"/>
      <c r="V344" s="17"/>
      <c r="W344" s="17"/>
      <c r="X344" s="17"/>
      <c r="Y344" s="17"/>
    </row>
    <row r="345" spans="19:25" ht="12.75">
      <c r="S345" s="17"/>
      <c r="T345" s="17"/>
      <c r="U345" s="17"/>
      <c r="V345" s="17"/>
      <c r="W345" s="17"/>
      <c r="X345" s="17"/>
      <c r="Y345" s="17"/>
    </row>
    <row r="346" spans="19:25" ht="12.75">
      <c r="S346" s="17"/>
      <c r="T346" s="17"/>
      <c r="U346" s="17"/>
      <c r="V346" s="17"/>
      <c r="W346" s="17"/>
      <c r="X346" s="17"/>
      <c r="Y346" s="17"/>
    </row>
    <row r="347" spans="19:25" ht="12.75">
      <c r="S347" s="17"/>
      <c r="T347" s="17"/>
      <c r="U347" s="17"/>
      <c r="V347" s="17"/>
      <c r="W347" s="17"/>
      <c r="X347" s="17"/>
      <c r="Y347" s="17"/>
    </row>
    <row r="348" spans="19:25" ht="12.75">
      <c r="S348" s="17"/>
      <c r="T348" s="17"/>
      <c r="U348" s="17"/>
      <c r="V348" s="17"/>
      <c r="W348" s="17"/>
      <c r="X348" s="17"/>
      <c r="Y348" s="17"/>
    </row>
    <row r="349" spans="19:25" ht="12.75">
      <c r="S349" s="17"/>
      <c r="T349" s="17"/>
      <c r="U349" s="17"/>
      <c r="V349" s="17"/>
      <c r="W349" s="17"/>
      <c r="X349" s="17"/>
      <c r="Y349" s="17"/>
    </row>
    <row r="350" spans="19:25" ht="12.75">
      <c r="S350" s="17"/>
      <c r="T350" s="17"/>
      <c r="U350" s="17"/>
      <c r="V350" s="17"/>
      <c r="W350" s="17"/>
      <c r="X350" s="17"/>
      <c r="Y350" s="17"/>
    </row>
    <row r="351" spans="19:25" ht="12.75">
      <c r="S351" s="17"/>
      <c r="T351" s="17"/>
      <c r="U351" s="17"/>
      <c r="V351" s="17"/>
      <c r="W351" s="17"/>
      <c r="X351" s="17"/>
      <c r="Y351" s="17"/>
    </row>
    <row r="352" spans="19:25" ht="12.75">
      <c r="S352" s="17"/>
      <c r="T352" s="17"/>
      <c r="U352" s="17"/>
      <c r="V352" s="17"/>
      <c r="W352" s="17"/>
      <c r="X352" s="17"/>
      <c r="Y352" s="17"/>
    </row>
    <row r="353" spans="19:25" ht="12.75">
      <c r="S353" s="17"/>
      <c r="T353" s="17"/>
      <c r="U353" s="17"/>
      <c r="V353" s="17"/>
      <c r="W353" s="17"/>
      <c r="X353" s="17"/>
      <c r="Y353" s="17"/>
    </row>
    <row r="354" spans="19:25" ht="12.75">
      <c r="S354" s="17"/>
      <c r="T354" s="17"/>
      <c r="U354" s="17"/>
      <c r="V354" s="17"/>
      <c r="W354" s="17"/>
      <c r="X354" s="17"/>
      <c r="Y354" s="17"/>
    </row>
    <row r="355" spans="19:25" ht="12.75">
      <c r="S355" s="17"/>
      <c r="T355" s="17"/>
      <c r="U355" s="17"/>
      <c r="V355" s="17"/>
      <c r="W355" s="17"/>
      <c r="X355" s="17"/>
      <c r="Y355" s="17"/>
    </row>
    <row r="356" spans="19:25" ht="12.75">
      <c r="S356" s="17"/>
      <c r="T356" s="17"/>
      <c r="U356" s="17"/>
      <c r="V356" s="17"/>
      <c r="W356" s="17"/>
      <c r="X356" s="17"/>
      <c r="Y356" s="17"/>
    </row>
    <row r="357" spans="19:25" ht="12.75">
      <c r="S357" s="17"/>
      <c r="T357" s="17"/>
      <c r="U357" s="17"/>
      <c r="V357" s="17"/>
      <c r="W357" s="17"/>
      <c r="X357" s="17"/>
      <c r="Y357" s="17"/>
    </row>
    <row r="358" spans="19:25" ht="12.75">
      <c r="S358" s="17"/>
      <c r="T358" s="17"/>
      <c r="U358" s="17"/>
      <c r="V358" s="17"/>
      <c r="W358" s="17"/>
      <c r="X358" s="17"/>
      <c r="Y358" s="17"/>
    </row>
    <row r="359" spans="19:25" ht="12.75">
      <c r="S359" s="17"/>
      <c r="T359" s="17"/>
      <c r="U359" s="17"/>
      <c r="V359" s="17"/>
      <c r="W359" s="17"/>
      <c r="X359" s="17"/>
      <c r="Y359" s="17"/>
    </row>
    <row r="360" spans="19:25" ht="12.75">
      <c r="S360" s="17"/>
      <c r="T360" s="17"/>
      <c r="U360" s="17"/>
      <c r="V360" s="17"/>
      <c r="W360" s="17"/>
      <c r="X360" s="17"/>
      <c r="Y360" s="17"/>
    </row>
    <row r="361" spans="19:25" ht="12.75">
      <c r="S361" s="17"/>
      <c r="T361" s="17"/>
      <c r="U361" s="17"/>
      <c r="V361" s="17"/>
      <c r="W361" s="17"/>
      <c r="X361" s="17"/>
      <c r="Y361" s="17"/>
    </row>
    <row r="362" spans="19:25" ht="12.75">
      <c r="S362" s="17"/>
      <c r="T362" s="17"/>
      <c r="U362" s="17"/>
      <c r="V362" s="17"/>
      <c r="W362" s="17"/>
      <c r="X362" s="17"/>
      <c r="Y362" s="17"/>
    </row>
    <row r="363" spans="19:25" ht="12.75">
      <c r="S363" s="17"/>
      <c r="T363" s="17"/>
      <c r="U363" s="17"/>
      <c r="V363" s="17"/>
      <c r="W363" s="17"/>
      <c r="X363" s="17"/>
      <c r="Y363" s="17"/>
    </row>
    <row r="364" spans="19:25" ht="12.75">
      <c r="S364" s="17"/>
      <c r="T364" s="17"/>
      <c r="U364" s="17"/>
      <c r="V364" s="17"/>
      <c r="W364" s="17"/>
      <c r="X364" s="17"/>
      <c r="Y364" s="17"/>
    </row>
    <row r="365" spans="19:25" ht="12.75">
      <c r="S365" s="17"/>
      <c r="T365" s="17"/>
      <c r="U365" s="17"/>
      <c r="V365" s="17"/>
      <c r="W365" s="17"/>
      <c r="X365" s="17"/>
      <c r="Y365" s="17"/>
    </row>
    <row r="366" spans="19:25" ht="12.75">
      <c r="S366" s="17"/>
      <c r="T366" s="17"/>
      <c r="U366" s="17"/>
      <c r="V366" s="17"/>
      <c r="W366" s="17"/>
      <c r="X366" s="17"/>
      <c r="Y366" s="17"/>
    </row>
    <row r="367" spans="19:25" ht="12.75">
      <c r="S367" s="17"/>
      <c r="T367" s="17"/>
      <c r="U367" s="17"/>
      <c r="V367" s="17"/>
      <c r="W367" s="17"/>
      <c r="X367" s="17"/>
      <c r="Y367" s="17"/>
    </row>
    <row r="368" spans="19:25" ht="12.75">
      <c r="S368" s="17"/>
      <c r="T368" s="17"/>
      <c r="U368" s="17"/>
      <c r="V368" s="17"/>
      <c r="W368" s="17"/>
      <c r="X368" s="17"/>
      <c r="Y368" s="17"/>
    </row>
    <row r="369" spans="19:25" ht="12.75">
      <c r="S369" s="17"/>
      <c r="T369" s="17"/>
      <c r="U369" s="17"/>
      <c r="V369" s="17"/>
      <c r="W369" s="17"/>
      <c r="X369" s="17"/>
      <c r="Y369" s="17"/>
    </row>
    <row r="370" spans="19:25" ht="12.75">
      <c r="S370" s="17"/>
      <c r="T370" s="17"/>
      <c r="U370" s="17"/>
      <c r="V370" s="17"/>
      <c r="W370" s="17"/>
      <c r="X370" s="17"/>
      <c r="Y370" s="17"/>
    </row>
    <row r="371" spans="19:25" ht="12.75">
      <c r="S371" s="17"/>
      <c r="T371" s="17"/>
      <c r="U371" s="17"/>
      <c r="V371" s="17"/>
      <c r="W371" s="17"/>
      <c r="X371" s="17"/>
      <c r="Y371" s="17"/>
    </row>
    <row r="372" spans="19:25" ht="12.75">
      <c r="S372" s="17"/>
      <c r="T372" s="17"/>
      <c r="U372" s="17"/>
      <c r="V372" s="17"/>
      <c r="W372" s="17"/>
      <c r="X372" s="17"/>
      <c r="Y372" s="17"/>
    </row>
    <row r="373" spans="19:25" ht="12.75">
      <c r="S373" s="17"/>
      <c r="T373" s="17"/>
      <c r="U373" s="17"/>
      <c r="V373" s="17"/>
      <c r="W373" s="17"/>
      <c r="X373" s="17"/>
      <c r="Y373" s="17"/>
    </row>
    <row r="374" spans="19:25" ht="12.75">
      <c r="S374" s="17"/>
      <c r="T374" s="17"/>
      <c r="U374" s="17"/>
      <c r="V374" s="17"/>
      <c r="W374" s="17"/>
      <c r="X374" s="17"/>
      <c r="Y374" s="17"/>
    </row>
    <row r="375" spans="19:25" ht="12.75">
      <c r="S375" s="17"/>
      <c r="T375" s="17"/>
      <c r="U375" s="17"/>
      <c r="V375" s="17"/>
      <c r="W375" s="17"/>
      <c r="X375" s="17"/>
      <c r="Y375" s="17"/>
    </row>
    <row r="376" spans="19:25" ht="12.75">
      <c r="S376" s="17"/>
      <c r="T376" s="17"/>
      <c r="U376" s="17"/>
      <c r="V376" s="17"/>
      <c r="W376" s="17"/>
      <c r="X376" s="17"/>
      <c r="Y376" s="17"/>
    </row>
    <row r="377" spans="19:25" ht="12.75">
      <c r="S377" s="17"/>
      <c r="T377" s="17"/>
      <c r="U377" s="17"/>
      <c r="V377" s="17"/>
      <c r="W377" s="17"/>
      <c r="X377" s="17"/>
      <c r="Y377" s="17"/>
    </row>
    <row r="378" spans="19:25" ht="12.75">
      <c r="S378" s="17"/>
      <c r="T378" s="17"/>
      <c r="U378" s="17"/>
      <c r="V378" s="17"/>
      <c r="W378" s="17"/>
      <c r="X378" s="17"/>
      <c r="Y378" s="17"/>
    </row>
    <row r="379" spans="19:25" ht="12.75">
      <c r="S379" s="17"/>
      <c r="T379" s="17"/>
      <c r="U379" s="17"/>
      <c r="V379" s="17"/>
      <c r="W379" s="17"/>
      <c r="X379" s="17"/>
      <c r="Y379" s="17"/>
    </row>
    <row r="380" spans="19:25" ht="12.75">
      <c r="S380" s="17"/>
      <c r="T380" s="17"/>
      <c r="U380" s="17"/>
      <c r="V380" s="17"/>
      <c r="W380" s="17"/>
      <c r="X380" s="17"/>
      <c r="Y380" s="17"/>
    </row>
    <row r="381" spans="19:25" ht="12.75">
      <c r="S381" s="17"/>
      <c r="T381" s="17"/>
      <c r="U381" s="17"/>
      <c r="V381" s="17"/>
      <c r="W381" s="17"/>
      <c r="X381" s="17"/>
      <c r="Y381" s="17"/>
    </row>
    <row r="382" spans="19:25" ht="12.75">
      <c r="S382" s="17"/>
      <c r="T382" s="17"/>
      <c r="U382" s="17"/>
      <c r="V382" s="17"/>
      <c r="W382" s="17"/>
      <c r="X382" s="17"/>
      <c r="Y382" s="17"/>
    </row>
    <row r="383" spans="19:25" ht="12.75">
      <c r="S383" s="17"/>
      <c r="T383" s="17"/>
      <c r="U383" s="17"/>
      <c r="V383" s="17"/>
      <c r="W383" s="17"/>
      <c r="X383" s="17"/>
      <c r="Y383" s="17"/>
    </row>
    <row r="384" spans="19:25" ht="12.75">
      <c r="S384" s="17"/>
      <c r="T384" s="17"/>
      <c r="U384" s="17"/>
      <c r="V384" s="17"/>
      <c r="W384" s="17"/>
      <c r="X384" s="17"/>
      <c r="Y384" s="17"/>
    </row>
    <row r="385" spans="19:25" ht="12.75">
      <c r="S385" s="17"/>
      <c r="T385" s="17"/>
      <c r="U385" s="17"/>
      <c r="V385" s="17"/>
      <c r="W385" s="17"/>
      <c r="X385" s="17"/>
      <c r="Y385" s="17"/>
    </row>
    <row r="386" spans="19:25" ht="12.75">
      <c r="S386" s="17"/>
      <c r="T386" s="17"/>
      <c r="U386" s="17"/>
      <c r="V386" s="17"/>
      <c r="W386" s="17"/>
      <c r="X386" s="17"/>
      <c r="Y386" s="17"/>
    </row>
    <row r="387" spans="19:25" ht="12.75">
      <c r="S387" s="17"/>
      <c r="T387" s="17"/>
      <c r="U387" s="17"/>
      <c r="V387" s="17"/>
      <c r="W387" s="17"/>
      <c r="X387" s="17"/>
      <c r="Y387" s="17"/>
    </row>
    <row r="388" spans="19:25" ht="12.75">
      <c r="S388" s="17"/>
      <c r="T388" s="17"/>
      <c r="U388" s="17"/>
      <c r="V388" s="17"/>
      <c r="W388" s="17"/>
      <c r="X388" s="17"/>
      <c r="Y388" s="17"/>
    </row>
    <row r="389" spans="19:25" ht="12.75">
      <c r="S389" s="17"/>
      <c r="T389" s="17"/>
      <c r="U389" s="17"/>
      <c r="V389" s="17"/>
      <c r="W389" s="17"/>
      <c r="X389" s="17"/>
      <c r="Y389" s="17"/>
    </row>
    <row r="390" spans="19:25" ht="12.75">
      <c r="S390" s="17"/>
      <c r="T390" s="17"/>
      <c r="U390" s="17"/>
      <c r="V390" s="17"/>
      <c r="W390" s="17"/>
      <c r="X390" s="17"/>
      <c r="Y390" s="17"/>
    </row>
    <row r="391" spans="19:25" ht="12.75">
      <c r="S391" s="17"/>
      <c r="T391" s="17"/>
      <c r="U391" s="17"/>
      <c r="V391" s="17"/>
      <c r="W391" s="17"/>
      <c r="X391" s="17"/>
      <c r="Y391" s="17"/>
    </row>
    <row r="392" spans="19:25" ht="12.75">
      <c r="S392" s="17"/>
      <c r="T392" s="17"/>
      <c r="U392" s="17"/>
      <c r="V392" s="17"/>
      <c r="W392" s="17"/>
      <c r="X392" s="17"/>
      <c r="Y392" s="17"/>
    </row>
    <row r="393" spans="19:25" ht="12.75">
      <c r="S393" s="17"/>
      <c r="T393" s="17"/>
      <c r="U393" s="17"/>
      <c r="V393" s="17"/>
      <c r="W393" s="17"/>
      <c r="X393" s="17"/>
      <c r="Y393" s="17"/>
    </row>
    <row r="394" spans="19:25" ht="12.75">
      <c r="S394" s="17"/>
      <c r="T394" s="17"/>
      <c r="U394" s="17"/>
      <c r="V394" s="17"/>
      <c r="W394" s="17"/>
      <c r="X394" s="17"/>
      <c r="Y394" s="17"/>
    </row>
    <row r="395" spans="19:25" ht="12.75">
      <c r="S395" s="17"/>
      <c r="T395" s="17"/>
      <c r="U395" s="17"/>
      <c r="V395" s="17"/>
      <c r="W395" s="17"/>
      <c r="X395" s="17"/>
      <c r="Y395" s="17"/>
    </row>
    <row r="396" spans="19:25" ht="12.75">
      <c r="S396" s="17"/>
      <c r="T396" s="17"/>
      <c r="U396" s="17"/>
      <c r="V396" s="17"/>
      <c r="W396" s="17"/>
      <c r="X396" s="17"/>
      <c r="Y396" s="17"/>
    </row>
    <row r="397" spans="19:25" ht="12.75">
      <c r="S397" s="17"/>
      <c r="T397" s="17"/>
      <c r="U397" s="17"/>
      <c r="V397" s="17"/>
      <c r="W397" s="17"/>
      <c r="X397" s="17"/>
      <c r="Y397" s="17"/>
    </row>
    <row r="398" spans="19:25" ht="12.75">
      <c r="S398" s="17"/>
      <c r="T398" s="17"/>
      <c r="U398" s="17"/>
      <c r="V398" s="17"/>
      <c r="W398" s="17"/>
      <c r="X398" s="17"/>
      <c r="Y398" s="17"/>
    </row>
    <row r="399" spans="19:25" ht="12.75">
      <c r="S399" s="17"/>
      <c r="T399" s="17"/>
      <c r="U399" s="17"/>
      <c r="V399" s="17"/>
      <c r="W399" s="17"/>
      <c r="X399" s="17"/>
      <c r="Y399" s="17"/>
    </row>
    <row r="400" spans="19:25" ht="12.75">
      <c r="S400" s="17"/>
      <c r="T400" s="17"/>
      <c r="U400" s="17"/>
      <c r="V400" s="17"/>
      <c r="W400" s="17"/>
      <c r="X400" s="17"/>
      <c r="Y400" s="17"/>
    </row>
    <row r="401" spans="19:25" ht="12.75">
      <c r="S401" s="17"/>
      <c r="T401" s="17"/>
      <c r="U401" s="17"/>
      <c r="V401" s="17"/>
      <c r="W401" s="17"/>
      <c r="X401" s="17"/>
      <c r="Y401" s="17"/>
    </row>
    <row r="402" spans="19:25" ht="12.75">
      <c r="S402" s="17"/>
      <c r="T402" s="17"/>
      <c r="U402" s="17"/>
      <c r="V402" s="17"/>
      <c r="W402" s="17"/>
      <c r="X402" s="17"/>
      <c r="Y402" s="17"/>
    </row>
    <row r="403" spans="19:25" ht="12.75">
      <c r="S403" s="17"/>
      <c r="T403" s="17"/>
      <c r="U403" s="17"/>
      <c r="V403" s="17"/>
      <c r="W403" s="17"/>
      <c r="X403" s="17"/>
      <c r="Y403" s="17"/>
    </row>
    <row r="404" spans="19:25" ht="12.75">
      <c r="S404" s="17"/>
      <c r="T404" s="17"/>
      <c r="U404" s="17"/>
      <c r="V404" s="17"/>
      <c r="W404" s="17"/>
      <c r="X404" s="17"/>
      <c r="Y404" s="17"/>
    </row>
    <row r="405" spans="19:25" ht="12.75">
      <c r="S405" s="17"/>
      <c r="T405" s="17"/>
      <c r="U405" s="17"/>
      <c r="V405" s="17"/>
      <c r="W405" s="17"/>
      <c r="X405" s="17"/>
      <c r="Y405" s="17"/>
    </row>
    <row r="406" spans="19:25" ht="12.75">
      <c r="S406" s="17"/>
      <c r="T406" s="17"/>
      <c r="U406" s="17"/>
      <c r="V406" s="17"/>
      <c r="W406" s="17"/>
      <c r="X406" s="17"/>
      <c r="Y406" s="17"/>
    </row>
    <row r="407" spans="19:25" ht="12.75">
      <c r="S407" s="17"/>
      <c r="T407" s="17"/>
      <c r="U407" s="17"/>
      <c r="V407" s="17"/>
      <c r="W407" s="17"/>
      <c r="X407" s="17"/>
      <c r="Y407" s="17"/>
    </row>
    <row r="408" spans="19:25" ht="12.75">
      <c r="S408" s="17"/>
      <c r="T408" s="17"/>
      <c r="U408" s="17"/>
      <c r="V408" s="17"/>
      <c r="W408" s="17"/>
      <c r="X408" s="17"/>
      <c r="Y408" s="17"/>
    </row>
    <row r="409" spans="19:25" ht="12.75">
      <c r="S409" s="17"/>
      <c r="T409" s="17"/>
      <c r="U409" s="17"/>
      <c r="V409" s="17"/>
      <c r="W409" s="17"/>
      <c r="X409" s="17"/>
      <c r="Y409" s="17"/>
    </row>
    <row r="410" spans="19:25" ht="12.75">
      <c r="S410" s="17"/>
      <c r="T410" s="17"/>
      <c r="U410" s="17"/>
      <c r="V410" s="17"/>
      <c r="W410" s="17"/>
      <c r="X410" s="17"/>
      <c r="Y410" s="17"/>
    </row>
    <row r="411" spans="19:25" ht="12.75">
      <c r="S411" s="17"/>
      <c r="T411" s="17"/>
      <c r="U411" s="17"/>
      <c r="V411" s="17"/>
      <c r="W411" s="17"/>
      <c r="X411" s="17"/>
      <c r="Y411" s="17"/>
    </row>
    <row r="412" spans="19:25" ht="12.75">
      <c r="S412" s="17"/>
      <c r="T412" s="17"/>
      <c r="U412" s="17"/>
      <c r="V412" s="17"/>
      <c r="W412" s="17"/>
      <c r="X412" s="17"/>
      <c r="Y412" s="17"/>
    </row>
    <row r="413" spans="19:25" ht="12.75">
      <c r="S413" s="17"/>
      <c r="T413" s="17"/>
      <c r="U413" s="17"/>
      <c r="V413" s="17"/>
      <c r="W413" s="17"/>
      <c r="X413" s="17"/>
      <c r="Y413" s="17"/>
    </row>
    <row r="414" spans="19:25" ht="12.75">
      <c r="S414" s="17"/>
      <c r="T414" s="17"/>
      <c r="U414" s="17"/>
      <c r="V414" s="17"/>
      <c r="W414" s="17"/>
      <c r="X414" s="17"/>
      <c r="Y414" s="17"/>
    </row>
    <row r="415" spans="19:25" ht="12.75">
      <c r="S415" s="17"/>
      <c r="T415" s="17"/>
      <c r="U415" s="17"/>
      <c r="V415" s="17"/>
      <c r="W415" s="17"/>
      <c r="X415" s="17"/>
      <c r="Y415" s="17"/>
    </row>
    <row r="416" spans="19:25" ht="12.75">
      <c r="S416" s="17"/>
      <c r="T416" s="17"/>
      <c r="U416" s="17"/>
      <c r="V416" s="17"/>
      <c r="W416" s="17"/>
      <c r="X416" s="17"/>
      <c r="Y416" s="17"/>
    </row>
    <row r="417" spans="19:25" ht="12.75">
      <c r="S417" s="17"/>
      <c r="T417" s="17"/>
      <c r="U417" s="17"/>
      <c r="V417" s="17"/>
      <c r="W417" s="17"/>
      <c r="X417" s="17"/>
      <c r="Y417" s="17"/>
    </row>
    <row r="418" spans="19:25" ht="12.75">
      <c r="S418" s="17"/>
      <c r="T418" s="17"/>
      <c r="U418" s="17"/>
      <c r="V418" s="17"/>
      <c r="W418" s="17"/>
      <c r="X418" s="17"/>
      <c r="Y418" s="17"/>
    </row>
    <row r="419" spans="19:25" ht="12.75">
      <c r="S419" s="17"/>
      <c r="T419" s="17"/>
      <c r="U419" s="17"/>
      <c r="V419" s="17"/>
      <c r="W419" s="17"/>
      <c r="X419" s="17"/>
      <c r="Y419" s="17"/>
    </row>
    <row r="420" spans="19:25" ht="12.75">
      <c r="S420" s="17"/>
      <c r="T420" s="17"/>
      <c r="U420" s="17"/>
      <c r="V420" s="17"/>
      <c r="W420" s="17"/>
      <c r="X420" s="17"/>
      <c r="Y420" s="17"/>
    </row>
    <row r="421" spans="19:25" ht="12.75">
      <c r="S421" s="17"/>
      <c r="T421" s="17"/>
      <c r="U421" s="17"/>
      <c r="V421" s="17"/>
      <c r="W421" s="17"/>
      <c r="X421" s="17"/>
      <c r="Y421" s="17"/>
    </row>
    <row r="422" spans="19:25" ht="12.75">
      <c r="S422" s="17"/>
      <c r="T422" s="17"/>
      <c r="U422" s="17"/>
      <c r="V422" s="17"/>
      <c r="W422" s="17"/>
      <c r="X422" s="17"/>
      <c r="Y422" s="17"/>
    </row>
    <row r="423" spans="19:25" ht="12.75">
      <c r="S423" s="17"/>
      <c r="T423" s="17"/>
      <c r="U423" s="17"/>
      <c r="V423" s="17"/>
      <c r="W423" s="17"/>
      <c r="X423" s="17"/>
      <c r="Y423" s="17"/>
    </row>
    <row r="424" spans="19:25" ht="12.75">
      <c r="S424" s="17"/>
      <c r="T424" s="17"/>
      <c r="U424" s="17"/>
      <c r="V424" s="17"/>
      <c r="W424" s="17"/>
      <c r="X424" s="17"/>
      <c r="Y424" s="17"/>
    </row>
    <row r="425" spans="19:25" ht="12.75">
      <c r="S425" s="17"/>
      <c r="T425" s="17"/>
      <c r="U425" s="17"/>
      <c r="V425" s="17"/>
      <c r="W425" s="17"/>
      <c r="X425" s="17"/>
      <c r="Y425" s="17"/>
    </row>
    <row r="426" spans="19:25" ht="12.75">
      <c r="S426" s="17"/>
      <c r="T426" s="17"/>
      <c r="U426" s="17"/>
      <c r="V426" s="17"/>
      <c r="W426" s="17"/>
      <c r="X426" s="17"/>
      <c r="Y426" s="17"/>
    </row>
    <row r="427" spans="19:25" ht="12.75">
      <c r="S427" s="17"/>
      <c r="T427" s="17"/>
      <c r="U427" s="17"/>
      <c r="V427" s="17"/>
      <c r="W427" s="17"/>
      <c r="X427" s="17"/>
      <c r="Y427" s="17"/>
    </row>
    <row r="428" spans="19:25" ht="12.75">
      <c r="S428" s="17"/>
      <c r="T428" s="17"/>
      <c r="U428" s="17"/>
      <c r="V428" s="17"/>
      <c r="W428" s="17"/>
      <c r="X428" s="17"/>
      <c r="Y428" s="17"/>
    </row>
    <row r="429" spans="19:25" ht="12.75">
      <c r="S429" s="17"/>
      <c r="T429" s="17"/>
      <c r="U429" s="17"/>
      <c r="V429" s="17"/>
      <c r="W429" s="17"/>
      <c r="X429" s="17"/>
      <c r="Y429" s="17"/>
    </row>
    <row r="430" spans="19:25" ht="12.75">
      <c r="S430" s="17"/>
      <c r="T430" s="17"/>
      <c r="U430" s="17"/>
      <c r="V430" s="17"/>
      <c r="W430" s="17"/>
      <c r="X430" s="17"/>
      <c r="Y430" s="17"/>
    </row>
    <row r="431" spans="19:25" ht="12.75">
      <c r="S431" s="17"/>
      <c r="T431" s="17"/>
      <c r="U431" s="17"/>
      <c r="V431" s="17"/>
      <c r="W431" s="17"/>
      <c r="X431" s="17"/>
      <c r="Y431" s="17"/>
    </row>
    <row r="432" spans="19:25" ht="12.75">
      <c r="S432" s="17"/>
      <c r="T432" s="17"/>
      <c r="U432" s="17"/>
      <c r="V432" s="17"/>
      <c r="W432" s="17"/>
      <c r="X432" s="17"/>
      <c r="Y432" s="17"/>
    </row>
    <row r="433" spans="19:25" ht="12.75">
      <c r="S433" s="17"/>
      <c r="T433" s="17"/>
      <c r="U433" s="17"/>
      <c r="V433" s="17"/>
      <c r="W433" s="17"/>
      <c r="X433" s="17"/>
      <c r="Y433" s="17"/>
    </row>
    <row r="434" spans="19:25" ht="12.75">
      <c r="S434" s="17"/>
      <c r="T434" s="17"/>
      <c r="U434" s="17"/>
      <c r="V434" s="17"/>
      <c r="W434" s="17"/>
      <c r="X434" s="17"/>
      <c r="Y434" s="17"/>
    </row>
    <row r="435" spans="19:25" ht="12.75">
      <c r="S435" s="17"/>
      <c r="T435" s="17"/>
      <c r="U435" s="17"/>
      <c r="V435" s="17"/>
      <c r="W435" s="17"/>
      <c r="X435" s="17"/>
      <c r="Y435" s="17"/>
    </row>
    <row r="436" spans="19:25" ht="12.75">
      <c r="S436" s="17"/>
      <c r="T436" s="17"/>
      <c r="U436" s="17"/>
      <c r="V436" s="17"/>
      <c r="W436" s="17"/>
      <c r="X436" s="17"/>
      <c r="Y436" s="17"/>
    </row>
    <row r="437" spans="19:25" ht="12.75">
      <c r="S437" s="17"/>
      <c r="T437" s="17"/>
      <c r="U437" s="17"/>
      <c r="V437" s="17"/>
      <c r="W437" s="17"/>
      <c r="X437" s="17"/>
      <c r="Y437" s="17"/>
    </row>
    <row r="438" spans="19:25" ht="12.75">
      <c r="S438" s="17"/>
      <c r="T438" s="17"/>
      <c r="U438" s="17"/>
      <c r="V438" s="17"/>
      <c r="W438" s="17"/>
      <c r="X438" s="17"/>
      <c r="Y438" s="17"/>
    </row>
    <row r="439" spans="19:25" ht="12.75">
      <c r="S439" s="17"/>
      <c r="T439" s="17"/>
      <c r="U439" s="17"/>
      <c r="V439" s="17"/>
      <c r="W439" s="17"/>
      <c r="X439" s="17"/>
      <c r="Y439" s="17"/>
    </row>
    <row r="440" spans="19:25" ht="12.75">
      <c r="S440" s="17"/>
      <c r="T440" s="17"/>
      <c r="U440" s="17"/>
      <c r="V440" s="17"/>
      <c r="W440" s="17"/>
      <c r="X440" s="17"/>
      <c r="Y440" s="17"/>
    </row>
    <row r="441" spans="19:25" ht="12.75">
      <c r="S441" s="17"/>
      <c r="T441" s="17"/>
      <c r="U441" s="17"/>
      <c r="V441" s="17"/>
      <c r="W441" s="17"/>
      <c r="X441" s="17"/>
      <c r="Y441" s="17"/>
    </row>
    <row r="442" spans="19:25" ht="12.75">
      <c r="S442" s="17"/>
      <c r="T442" s="17"/>
      <c r="U442" s="17"/>
      <c r="V442" s="17"/>
      <c r="W442" s="17"/>
      <c r="X442" s="17"/>
      <c r="Y442" s="17"/>
    </row>
    <row r="443" spans="19:25" ht="12.75">
      <c r="S443" s="17"/>
      <c r="T443" s="17"/>
      <c r="U443" s="17"/>
      <c r="V443" s="17"/>
      <c r="W443" s="17"/>
      <c r="X443" s="17"/>
      <c r="Y443" s="17"/>
    </row>
    <row r="444" spans="19:25" ht="12.75">
      <c r="S444" s="17"/>
      <c r="T444" s="17"/>
      <c r="U444" s="17"/>
      <c r="V444" s="17"/>
      <c r="W444" s="17"/>
      <c r="X444" s="17"/>
      <c r="Y444" s="17"/>
    </row>
    <row r="445" spans="19:25" ht="12.75">
      <c r="S445" s="17"/>
      <c r="T445" s="17"/>
      <c r="U445" s="17"/>
      <c r="V445" s="17"/>
      <c r="W445" s="17"/>
      <c r="X445" s="17"/>
      <c r="Y445" s="17"/>
    </row>
    <row r="446" spans="19:25" ht="12.75">
      <c r="S446" s="17"/>
      <c r="T446" s="17"/>
      <c r="U446" s="17"/>
      <c r="V446" s="17"/>
      <c r="W446" s="17"/>
      <c r="X446" s="17"/>
      <c r="Y446" s="17"/>
    </row>
    <row r="447" spans="19:25" ht="12.75">
      <c r="S447" s="17"/>
      <c r="T447" s="17"/>
      <c r="U447" s="17"/>
      <c r="V447" s="17"/>
      <c r="W447" s="17"/>
      <c r="X447" s="17"/>
      <c r="Y447" s="17"/>
    </row>
    <row r="448" spans="19:25" ht="12.75">
      <c r="S448" s="17"/>
      <c r="T448" s="17"/>
      <c r="U448" s="17"/>
      <c r="V448" s="17"/>
      <c r="W448" s="17"/>
      <c r="X448" s="17"/>
      <c r="Y448" s="17"/>
    </row>
    <row r="449" spans="19:25" ht="12.75">
      <c r="S449" s="17"/>
      <c r="T449" s="17"/>
      <c r="U449" s="17"/>
      <c r="V449" s="17"/>
      <c r="W449" s="17"/>
      <c r="X449" s="17"/>
      <c r="Y449" s="17"/>
    </row>
    <row r="450" spans="19:25" ht="12.75">
      <c r="S450" s="17"/>
      <c r="T450" s="17"/>
      <c r="U450" s="17"/>
      <c r="V450" s="17"/>
      <c r="W450" s="17"/>
      <c r="X450" s="17"/>
      <c r="Y450" s="17"/>
    </row>
    <row r="451" spans="19:25" ht="12.75">
      <c r="S451" s="17"/>
      <c r="T451" s="17"/>
      <c r="U451" s="17"/>
      <c r="V451" s="17"/>
      <c r="W451" s="17"/>
      <c r="X451" s="17"/>
      <c r="Y451" s="17"/>
    </row>
    <row r="452" spans="19:25" ht="12.75">
      <c r="S452" s="17"/>
      <c r="T452" s="17"/>
      <c r="U452" s="17"/>
      <c r="V452" s="17"/>
      <c r="W452" s="17"/>
      <c r="X452" s="17"/>
      <c r="Y452" s="17"/>
    </row>
    <row r="453" spans="19:25" ht="12.75">
      <c r="S453" s="17"/>
      <c r="T453" s="17"/>
      <c r="U453" s="17"/>
      <c r="V453" s="17"/>
      <c r="W453" s="17"/>
      <c r="X453" s="17"/>
      <c r="Y453" s="17"/>
    </row>
    <row r="454" spans="19:25" ht="12.75">
      <c r="S454" s="17"/>
      <c r="T454" s="17"/>
      <c r="U454" s="17"/>
      <c r="V454" s="17"/>
      <c r="W454" s="17"/>
      <c r="X454" s="17"/>
      <c r="Y454" s="17"/>
    </row>
    <row r="455" spans="19:25" ht="12.75">
      <c r="S455" s="17"/>
      <c r="T455" s="17"/>
      <c r="U455" s="17"/>
      <c r="V455" s="17"/>
      <c r="W455" s="17"/>
      <c r="X455" s="17"/>
      <c r="Y455" s="17"/>
    </row>
    <row r="456" spans="19:25" ht="12.75">
      <c r="S456" s="17"/>
      <c r="T456" s="17"/>
      <c r="U456" s="17"/>
      <c r="V456" s="17"/>
      <c r="W456" s="17"/>
      <c r="X456" s="17"/>
      <c r="Y456" s="17"/>
    </row>
    <row r="457" spans="19:25" ht="12.75">
      <c r="S457" s="17"/>
      <c r="T457" s="17"/>
      <c r="U457" s="17"/>
      <c r="V457" s="17"/>
      <c r="W457" s="17"/>
      <c r="X457" s="17"/>
      <c r="Y457" s="17"/>
    </row>
    <row r="458" spans="19:25" ht="12.75">
      <c r="S458" s="17"/>
      <c r="T458" s="17"/>
      <c r="U458" s="17"/>
      <c r="V458" s="17"/>
      <c r="W458" s="17"/>
      <c r="X458" s="17"/>
      <c r="Y458" s="17"/>
    </row>
    <row r="459" spans="19:25" ht="12.75">
      <c r="S459" s="17"/>
      <c r="T459" s="17"/>
      <c r="U459" s="17"/>
      <c r="V459" s="17"/>
      <c r="W459" s="17"/>
      <c r="X459" s="17"/>
      <c r="Y459" s="17"/>
    </row>
    <row r="460" spans="19:25" ht="12.75">
      <c r="S460" s="17"/>
      <c r="T460" s="17"/>
      <c r="U460" s="17"/>
      <c r="V460" s="17"/>
      <c r="W460" s="17"/>
      <c r="X460" s="17"/>
      <c r="Y460" s="17"/>
    </row>
    <row r="461" spans="19:25" ht="12.75">
      <c r="S461" s="17"/>
      <c r="T461" s="17"/>
      <c r="U461" s="17"/>
      <c r="V461" s="17"/>
      <c r="W461" s="17"/>
      <c r="X461" s="17"/>
      <c r="Y461" s="17"/>
    </row>
    <row r="462" spans="19:25" ht="12.75">
      <c r="S462" s="17"/>
      <c r="T462" s="17"/>
      <c r="U462" s="17"/>
      <c r="V462" s="17"/>
      <c r="W462" s="17"/>
      <c r="X462" s="17"/>
      <c r="Y462" s="17"/>
    </row>
    <row r="463" spans="19:25" ht="12.75">
      <c r="S463" s="17"/>
      <c r="T463" s="17"/>
      <c r="U463" s="17"/>
      <c r="V463" s="17"/>
      <c r="W463" s="17"/>
      <c r="X463" s="17"/>
      <c r="Y463" s="17"/>
    </row>
    <row r="464" spans="19:25" ht="12.75">
      <c r="S464" s="17"/>
      <c r="T464" s="17"/>
      <c r="U464" s="17"/>
      <c r="V464" s="17"/>
      <c r="W464" s="17"/>
      <c r="X464" s="17"/>
      <c r="Y464" s="17"/>
    </row>
    <row r="465" spans="19:25" ht="12.75">
      <c r="S465" s="17"/>
      <c r="T465" s="17"/>
      <c r="U465" s="17"/>
      <c r="V465" s="17"/>
      <c r="W465" s="17"/>
      <c r="X465" s="17"/>
      <c r="Y465" s="17"/>
    </row>
    <row r="466" spans="19:25" ht="12.75">
      <c r="S466" s="17"/>
      <c r="T466" s="17"/>
      <c r="U466" s="17"/>
      <c r="V466" s="17"/>
      <c r="W466" s="17"/>
      <c r="X466" s="17"/>
      <c r="Y466" s="17"/>
    </row>
    <row r="467" spans="19:25" ht="12.75">
      <c r="S467" s="17"/>
      <c r="T467" s="17"/>
      <c r="U467" s="17"/>
      <c r="V467" s="17"/>
      <c r="W467" s="17"/>
      <c r="X467" s="17"/>
      <c r="Y467" s="17"/>
    </row>
    <row r="468" spans="19:25" ht="12.75">
      <c r="S468" s="17"/>
      <c r="T468" s="17"/>
      <c r="U468" s="17"/>
      <c r="V468" s="17"/>
      <c r="W468" s="17"/>
      <c r="X468" s="17"/>
      <c r="Y468" s="17"/>
    </row>
    <row r="469" spans="19:25" ht="12.75">
      <c r="S469" s="17"/>
      <c r="T469" s="17"/>
      <c r="U469" s="17"/>
      <c r="V469" s="17"/>
      <c r="W469" s="17"/>
      <c r="X469" s="17"/>
      <c r="Y469" s="17"/>
    </row>
    <row r="470" spans="19:25" ht="12.75">
      <c r="S470" s="17"/>
      <c r="T470" s="17"/>
      <c r="U470" s="17"/>
      <c r="V470" s="17"/>
      <c r="W470" s="17"/>
      <c r="X470" s="17"/>
      <c r="Y470" s="17"/>
    </row>
    <row r="471" spans="19:25" ht="12.75">
      <c r="S471" s="17"/>
      <c r="T471" s="17"/>
      <c r="U471" s="17"/>
      <c r="V471" s="17"/>
      <c r="W471" s="17"/>
      <c r="X471" s="17"/>
      <c r="Y471" s="17"/>
    </row>
    <row r="472" spans="19:25" ht="12.75">
      <c r="S472" s="17"/>
      <c r="T472" s="17"/>
      <c r="U472" s="17"/>
      <c r="V472" s="17"/>
      <c r="W472" s="17"/>
      <c r="X472" s="17"/>
      <c r="Y472" s="17"/>
    </row>
    <row r="473" spans="19:25" ht="12.75">
      <c r="S473" s="17"/>
      <c r="T473" s="17"/>
      <c r="U473" s="17"/>
      <c r="V473" s="17"/>
      <c r="W473" s="17"/>
      <c r="X473" s="17"/>
      <c r="Y473" s="17"/>
    </row>
    <row r="474" spans="19:25" ht="12.75">
      <c r="S474" s="17"/>
      <c r="T474" s="17"/>
      <c r="U474" s="17"/>
      <c r="V474" s="17"/>
      <c r="W474" s="17"/>
      <c r="X474" s="17"/>
      <c r="Y474" s="17"/>
    </row>
    <row r="475" spans="19:25" ht="12.75">
      <c r="S475" s="17"/>
      <c r="T475" s="17"/>
      <c r="U475" s="17"/>
      <c r="V475" s="17"/>
      <c r="W475" s="17"/>
      <c r="X475" s="17"/>
      <c r="Y475" s="17"/>
    </row>
    <row r="476" spans="19:25" ht="12.75">
      <c r="S476" s="17"/>
      <c r="T476" s="17"/>
      <c r="U476" s="17"/>
      <c r="V476" s="17"/>
      <c r="W476" s="17"/>
      <c r="X476" s="17"/>
      <c r="Y476" s="17"/>
    </row>
    <row r="477" spans="19:25" ht="12.75">
      <c r="S477" s="17"/>
      <c r="T477" s="17"/>
      <c r="U477" s="17"/>
      <c r="V477" s="17"/>
      <c r="W477" s="17"/>
      <c r="X477" s="17"/>
      <c r="Y477" s="17"/>
    </row>
    <row r="478" spans="19:25" ht="12.75">
      <c r="S478" s="17"/>
      <c r="T478" s="17"/>
      <c r="U478" s="17"/>
      <c r="V478" s="17"/>
      <c r="W478" s="17"/>
      <c r="X478" s="17"/>
      <c r="Y478" s="17"/>
    </row>
    <row r="479" spans="19:25" ht="12.75">
      <c r="S479" s="17"/>
      <c r="T479" s="17"/>
      <c r="U479" s="17"/>
      <c r="V479" s="17"/>
      <c r="W479" s="17"/>
      <c r="X479" s="17"/>
      <c r="Y479" s="17"/>
    </row>
    <row r="480" spans="19:25" ht="12.75">
      <c r="S480" s="17"/>
      <c r="T480" s="17"/>
      <c r="U480" s="17"/>
      <c r="V480" s="17"/>
      <c r="W480" s="17"/>
      <c r="X480" s="17"/>
      <c r="Y480" s="17"/>
    </row>
    <row r="481" spans="19:25" ht="12.75">
      <c r="S481" s="17"/>
      <c r="T481" s="17"/>
      <c r="U481" s="17"/>
      <c r="V481" s="17"/>
      <c r="W481" s="17"/>
      <c r="X481" s="17"/>
      <c r="Y481" s="17"/>
    </row>
    <row r="482" spans="19:25" ht="12.75">
      <c r="S482" s="17"/>
      <c r="T482" s="17"/>
      <c r="U482" s="17"/>
      <c r="V482" s="17"/>
      <c r="W482" s="17"/>
      <c r="X482" s="17"/>
      <c r="Y482" s="17"/>
    </row>
    <row r="483" spans="19:25" ht="12.75">
      <c r="S483" s="17"/>
      <c r="T483" s="17"/>
      <c r="U483" s="17"/>
      <c r="V483" s="17"/>
      <c r="W483" s="17"/>
      <c r="X483" s="17"/>
      <c r="Y483" s="17"/>
    </row>
    <row r="484" spans="19:25" ht="12.75">
      <c r="S484" s="17"/>
      <c r="T484" s="17"/>
      <c r="U484" s="17"/>
      <c r="V484" s="17"/>
      <c r="W484" s="17"/>
      <c r="X484" s="17"/>
      <c r="Y484" s="17"/>
    </row>
    <row r="485" spans="19:25" ht="12.75">
      <c r="S485" s="17"/>
      <c r="T485" s="17"/>
      <c r="U485" s="17"/>
      <c r="V485" s="17"/>
      <c r="W485" s="17"/>
      <c r="X485" s="17"/>
      <c r="Y485" s="17"/>
    </row>
    <row r="486" spans="19:25" ht="12.75">
      <c r="S486" s="17"/>
      <c r="T486" s="17"/>
      <c r="U486" s="17"/>
      <c r="V486" s="17"/>
      <c r="W486" s="17"/>
      <c r="X486" s="17"/>
      <c r="Y486" s="17"/>
    </row>
    <row r="487" spans="19:25" ht="12.75">
      <c r="S487" s="17"/>
      <c r="T487" s="17"/>
      <c r="U487" s="17"/>
      <c r="V487" s="17"/>
      <c r="W487" s="17"/>
      <c r="X487" s="17"/>
      <c r="Y487" s="17"/>
    </row>
    <row r="488" spans="19:25" ht="12.75">
      <c r="S488" s="17"/>
      <c r="T488" s="17"/>
      <c r="U488" s="17"/>
      <c r="V488" s="17"/>
      <c r="W488" s="17"/>
      <c r="X488" s="17"/>
      <c r="Y488" s="17"/>
    </row>
    <row r="489" spans="19:25" ht="12.75">
      <c r="S489" s="17"/>
      <c r="T489" s="17"/>
      <c r="U489" s="17"/>
      <c r="V489" s="17"/>
      <c r="W489" s="17"/>
      <c r="X489" s="17"/>
      <c r="Y489" s="17"/>
    </row>
    <row r="490" spans="19:25" ht="12.75">
      <c r="S490" s="17"/>
      <c r="T490" s="17"/>
      <c r="U490" s="17"/>
      <c r="V490" s="17"/>
      <c r="W490" s="17"/>
      <c r="X490" s="17"/>
      <c r="Y490" s="17"/>
    </row>
    <row r="491" spans="19:25" ht="12.75">
      <c r="S491" s="17"/>
      <c r="T491" s="17"/>
      <c r="U491" s="17"/>
      <c r="V491" s="17"/>
      <c r="W491" s="17"/>
      <c r="X491" s="17"/>
      <c r="Y491" s="17"/>
    </row>
    <row r="492" spans="19:25" ht="12.75">
      <c r="S492" s="17"/>
      <c r="T492" s="17"/>
      <c r="U492" s="17"/>
      <c r="V492" s="17"/>
      <c r="W492" s="17"/>
      <c r="X492" s="17"/>
      <c r="Y492" s="17"/>
    </row>
    <row r="493" spans="19:25" ht="12.75">
      <c r="S493" s="17"/>
      <c r="T493" s="17"/>
      <c r="U493" s="17"/>
      <c r="V493" s="17"/>
      <c r="W493" s="17"/>
      <c r="X493" s="17"/>
      <c r="Y493" s="17"/>
    </row>
    <row r="494" spans="19:25" ht="12.75">
      <c r="S494" s="17"/>
      <c r="T494" s="17"/>
      <c r="U494" s="17"/>
      <c r="V494" s="17"/>
      <c r="W494" s="17"/>
      <c r="X494" s="17"/>
      <c r="Y494" s="17"/>
    </row>
    <row r="495" spans="19:25" ht="12.75">
      <c r="S495" s="17"/>
      <c r="T495" s="17"/>
      <c r="U495" s="17"/>
      <c r="V495" s="17"/>
      <c r="W495" s="17"/>
      <c r="X495" s="17"/>
      <c r="Y495" s="17"/>
    </row>
    <row r="496" spans="19:25" ht="12.75">
      <c r="S496" s="17"/>
      <c r="T496" s="17"/>
      <c r="U496" s="17"/>
      <c r="V496" s="17"/>
      <c r="W496" s="17"/>
      <c r="X496" s="17"/>
      <c r="Y496" s="17"/>
    </row>
    <row r="497" spans="19:25" ht="12.75">
      <c r="S497" s="17"/>
      <c r="T497" s="17"/>
      <c r="U497" s="17"/>
      <c r="V497" s="17"/>
      <c r="W497" s="17"/>
      <c r="X497" s="17"/>
      <c r="Y497" s="17"/>
    </row>
    <row r="498" spans="19:25" ht="12.75">
      <c r="S498" s="17"/>
      <c r="T498" s="17"/>
      <c r="U498" s="17"/>
      <c r="V498" s="17"/>
      <c r="W498" s="17"/>
      <c r="X498" s="17"/>
      <c r="Y498" s="17"/>
    </row>
    <row r="499" spans="19:25" ht="12.75">
      <c r="S499" s="17"/>
      <c r="T499" s="17"/>
      <c r="U499" s="17"/>
      <c r="V499" s="17"/>
      <c r="W499" s="17"/>
      <c r="X499" s="17"/>
      <c r="Y499" s="17"/>
    </row>
    <row r="500" spans="19:25" ht="12.75">
      <c r="S500" s="17"/>
      <c r="T500" s="17"/>
      <c r="U500" s="17"/>
      <c r="V500" s="17"/>
      <c r="W500" s="17"/>
      <c r="X500" s="17"/>
      <c r="Y500" s="17"/>
    </row>
    <row r="501" spans="19:25" ht="12.75">
      <c r="S501" s="17"/>
      <c r="T501" s="17"/>
      <c r="U501" s="17"/>
      <c r="V501" s="17"/>
      <c r="W501" s="17"/>
      <c r="X501" s="17"/>
      <c r="Y501" s="17"/>
    </row>
    <row r="502" spans="19:25" ht="12.75">
      <c r="S502" s="17"/>
      <c r="T502" s="17"/>
      <c r="U502" s="17"/>
      <c r="V502" s="17"/>
      <c r="W502" s="17"/>
      <c r="X502" s="17"/>
      <c r="Y502" s="17"/>
    </row>
    <row r="503" spans="19:25" ht="12.75">
      <c r="S503" s="17"/>
      <c r="T503" s="17"/>
      <c r="U503" s="17"/>
      <c r="V503" s="17"/>
      <c r="W503" s="17"/>
      <c r="X503" s="17"/>
      <c r="Y503" s="17"/>
    </row>
    <row r="504" spans="19:25" ht="12.75">
      <c r="S504" s="17"/>
      <c r="T504" s="17"/>
      <c r="U504" s="17"/>
      <c r="V504" s="17"/>
      <c r="W504" s="17"/>
      <c r="X504" s="17"/>
      <c r="Y504" s="17"/>
    </row>
    <row r="505" spans="19:25" ht="12.75">
      <c r="S505" s="17"/>
      <c r="T505" s="17"/>
      <c r="U505" s="17"/>
      <c r="V505" s="17"/>
      <c r="W505" s="17"/>
      <c r="X505" s="17"/>
      <c r="Y505" s="17"/>
    </row>
    <row r="506" spans="19:25" ht="12.75">
      <c r="S506" s="17"/>
      <c r="T506" s="17"/>
      <c r="U506" s="17"/>
      <c r="V506" s="17"/>
      <c r="W506" s="17"/>
      <c r="X506" s="17"/>
      <c r="Y506" s="17"/>
    </row>
    <row r="507" spans="19:25" ht="12.75">
      <c r="S507" s="17"/>
      <c r="T507" s="17"/>
      <c r="U507" s="17"/>
      <c r="V507" s="17"/>
      <c r="W507" s="17"/>
      <c r="X507" s="17"/>
      <c r="Y507" s="17"/>
    </row>
    <row r="508" spans="19:25" ht="12.75">
      <c r="S508" s="17"/>
      <c r="T508" s="17"/>
      <c r="U508" s="17"/>
      <c r="V508" s="17"/>
      <c r="W508" s="17"/>
      <c r="X508" s="17"/>
      <c r="Y508" s="17"/>
    </row>
    <row r="509" spans="19:25" ht="12.75">
      <c r="S509" s="17"/>
      <c r="T509" s="17"/>
      <c r="U509" s="17"/>
      <c r="V509" s="17"/>
      <c r="W509" s="17"/>
      <c r="X509" s="17"/>
      <c r="Y509" s="17"/>
    </row>
    <row r="510" spans="19:25" ht="12.75">
      <c r="S510" s="17"/>
      <c r="T510" s="17"/>
      <c r="U510" s="17"/>
      <c r="V510" s="17"/>
      <c r="W510" s="17"/>
      <c r="X510" s="17"/>
      <c r="Y510" s="17"/>
    </row>
    <row r="511" spans="19:25" ht="12.75">
      <c r="S511" s="17"/>
      <c r="T511" s="17"/>
      <c r="U511" s="17"/>
      <c r="V511" s="17"/>
      <c r="W511" s="17"/>
      <c r="X511" s="17"/>
      <c r="Y511" s="17"/>
    </row>
    <row r="512" spans="19:25" ht="12.75">
      <c r="S512" s="17"/>
      <c r="T512" s="17"/>
      <c r="U512" s="17"/>
      <c r="V512" s="17"/>
      <c r="W512" s="17"/>
      <c r="X512" s="17"/>
      <c r="Y512" s="17"/>
    </row>
    <row r="513" spans="19:25" ht="12.75">
      <c r="S513" s="17"/>
      <c r="T513" s="17"/>
      <c r="U513" s="17"/>
      <c r="V513" s="17"/>
      <c r="W513" s="17"/>
      <c r="X513" s="17"/>
      <c r="Y513" s="17"/>
    </row>
    <row r="514" spans="19:25" ht="12.75">
      <c r="S514" s="17"/>
      <c r="T514" s="17"/>
      <c r="U514" s="17"/>
      <c r="V514" s="17"/>
      <c r="W514" s="17"/>
      <c r="X514" s="17"/>
      <c r="Y514" s="17"/>
    </row>
    <row r="515" spans="19:25" ht="12.75">
      <c r="S515" s="17"/>
      <c r="T515" s="17"/>
      <c r="U515" s="17"/>
      <c r="V515" s="17"/>
      <c r="W515" s="17"/>
      <c r="X515" s="17"/>
      <c r="Y515" s="17"/>
    </row>
    <row r="516" spans="19:25" ht="12.75">
      <c r="S516" s="17"/>
      <c r="T516" s="17"/>
      <c r="U516" s="17"/>
      <c r="V516" s="17"/>
      <c r="W516" s="17"/>
      <c r="X516" s="17"/>
      <c r="Y516" s="17"/>
    </row>
    <row r="517" spans="19:25" ht="12.75">
      <c r="S517" s="17"/>
      <c r="T517" s="17"/>
      <c r="U517" s="17"/>
      <c r="V517" s="17"/>
      <c r="W517" s="17"/>
      <c r="X517" s="17"/>
      <c r="Y517" s="17"/>
    </row>
    <row r="518" spans="19:25" ht="12.75">
      <c r="S518" s="17"/>
      <c r="T518" s="17"/>
      <c r="U518" s="17"/>
      <c r="V518" s="17"/>
      <c r="W518" s="17"/>
      <c r="X518" s="17"/>
      <c r="Y518" s="17"/>
    </row>
    <row r="519" spans="19:25" ht="12.75">
      <c r="S519" s="17"/>
      <c r="T519" s="17"/>
      <c r="U519" s="17"/>
      <c r="V519" s="17"/>
      <c r="W519" s="17"/>
      <c r="X519" s="17"/>
      <c r="Y519" s="17"/>
    </row>
    <row r="520" spans="19:25" ht="12.75">
      <c r="S520" s="17"/>
      <c r="T520" s="17"/>
      <c r="U520" s="17"/>
      <c r="V520" s="17"/>
      <c r="W520" s="17"/>
      <c r="X520" s="17"/>
      <c r="Y520" s="17"/>
    </row>
    <row r="521" spans="19:25" ht="12.75">
      <c r="S521" s="17"/>
      <c r="T521" s="17"/>
      <c r="U521" s="17"/>
      <c r="V521" s="17"/>
      <c r="W521" s="17"/>
      <c r="X521" s="17"/>
      <c r="Y521" s="17"/>
    </row>
    <row r="522" spans="19:25" ht="12.75">
      <c r="S522" s="17"/>
      <c r="T522" s="17"/>
      <c r="U522" s="17"/>
      <c r="V522" s="17"/>
      <c r="W522" s="17"/>
      <c r="X522" s="17"/>
      <c r="Y522" s="17"/>
    </row>
    <row r="523" spans="19:25" ht="12.75">
      <c r="S523" s="17"/>
      <c r="T523" s="17"/>
      <c r="U523" s="17"/>
      <c r="V523" s="17"/>
      <c r="W523" s="17"/>
      <c r="X523" s="17"/>
      <c r="Y523" s="17"/>
    </row>
    <row r="524" spans="19:25" ht="12.75">
      <c r="S524" s="17"/>
      <c r="T524" s="17"/>
      <c r="U524" s="17"/>
      <c r="V524" s="17"/>
      <c r="W524" s="17"/>
      <c r="X524" s="17"/>
      <c r="Y524" s="17"/>
    </row>
    <row r="525" spans="19:25" ht="12.75">
      <c r="S525" s="17"/>
      <c r="T525" s="17"/>
      <c r="U525" s="17"/>
      <c r="V525" s="17"/>
      <c r="W525" s="17"/>
      <c r="X525" s="17"/>
      <c r="Y525" s="17"/>
    </row>
    <row r="526" spans="19:25" ht="12.75">
      <c r="S526" s="17"/>
      <c r="T526" s="17"/>
      <c r="U526" s="17"/>
      <c r="V526" s="17"/>
      <c r="W526" s="17"/>
      <c r="X526" s="17"/>
      <c r="Y526" s="17"/>
    </row>
    <row r="527" spans="19:25" ht="12.75">
      <c r="S527" s="17"/>
      <c r="T527" s="17"/>
      <c r="U527" s="17"/>
      <c r="V527" s="17"/>
      <c r="W527" s="17"/>
      <c r="X527" s="17"/>
      <c r="Y527" s="17"/>
    </row>
    <row r="528" spans="19:25" ht="12.75">
      <c r="S528" s="17"/>
      <c r="T528" s="17"/>
      <c r="U528" s="17"/>
      <c r="V528" s="17"/>
      <c r="W528" s="17"/>
      <c r="X528" s="17"/>
      <c r="Y528" s="17"/>
    </row>
    <row r="529" spans="19:25" ht="12.75">
      <c r="S529" s="17"/>
      <c r="T529" s="17"/>
      <c r="U529" s="17"/>
      <c r="V529" s="17"/>
      <c r="W529" s="17"/>
      <c r="X529" s="17"/>
      <c r="Y529" s="17"/>
    </row>
    <row r="530" spans="19:25" ht="12.75">
      <c r="S530" s="17"/>
      <c r="T530" s="17"/>
      <c r="U530" s="17"/>
      <c r="V530" s="17"/>
      <c r="W530" s="17"/>
      <c r="X530" s="17"/>
      <c r="Y530" s="17"/>
    </row>
    <row r="531" spans="19:25" ht="12.75">
      <c r="S531" s="17"/>
      <c r="T531" s="17"/>
      <c r="U531" s="17"/>
      <c r="V531" s="17"/>
      <c r="W531" s="17"/>
      <c r="X531" s="17"/>
      <c r="Y531" s="17"/>
    </row>
    <row r="532" spans="19:25" ht="12.75">
      <c r="S532" s="17"/>
      <c r="T532" s="17"/>
      <c r="U532" s="17"/>
      <c r="V532" s="17"/>
      <c r="W532" s="17"/>
      <c r="X532" s="17"/>
      <c r="Y532" s="17"/>
    </row>
    <row r="533" spans="19:25" ht="12.75">
      <c r="S533" s="17"/>
      <c r="T533" s="17"/>
      <c r="U533" s="17"/>
      <c r="V533" s="17"/>
      <c r="W533" s="17"/>
      <c r="X533" s="17"/>
      <c r="Y533" s="17"/>
    </row>
    <row r="534" spans="19:25" ht="12.75">
      <c r="S534" s="17"/>
      <c r="T534" s="17"/>
      <c r="U534" s="17"/>
      <c r="V534" s="17"/>
      <c r="W534" s="17"/>
      <c r="X534" s="17"/>
      <c r="Y534" s="17"/>
    </row>
    <row r="535" spans="19:25" ht="12.75">
      <c r="S535" s="17"/>
      <c r="T535" s="17"/>
      <c r="U535" s="17"/>
      <c r="V535" s="17"/>
      <c r="W535" s="17"/>
      <c r="X535" s="17"/>
      <c r="Y535" s="17"/>
    </row>
    <row r="536" spans="19:25" ht="12.75">
      <c r="S536" s="17"/>
      <c r="T536" s="17"/>
      <c r="U536" s="17"/>
      <c r="V536" s="17"/>
      <c r="W536" s="17"/>
      <c r="X536" s="17"/>
      <c r="Y536" s="17"/>
    </row>
    <row r="537" spans="19:25" ht="12.75">
      <c r="S537" s="17"/>
      <c r="T537" s="17"/>
      <c r="U537" s="17"/>
      <c r="V537" s="17"/>
      <c r="W537" s="17"/>
      <c r="X537" s="17"/>
      <c r="Y537" s="17"/>
    </row>
    <row r="538" spans="19:25" ht="12.75">
      <c r="S538" s="17"/>
      <c r="T538" s="17"/>
      <c r="U538" s="17"/>
      <c r="V538" s="17"/>
      <c r="W538" s="17"/>
      <c r="X538" s="17"/>
      <c r="Y538" s="17"/>
    </row>
    <row r="539" spans="19:25" ht="12.75">
      <c r="S539" s="17"/>
      <c r="T539" s="17"/>
      <c r="U539" s="17"/>
      <c r="V539" s="17"/>
      <c r="W539" s="17"/>
      <c r="X539" s="17"/>
      <c r="Y539" s="17"/>
    </row>
    <row r="540" spans="19:25" ht="12.75">
      <c r="S540" s="17"/>
      <c r="T540" s="17"/>
      <c r="U540" s="17"/>
      <c r="V540" s="17"/>
      <c r="W540" s="17"/>
      <c r="X540" s="17"/>
      <c r="Y540" s="17"/>
    </row>
    <row r="541" spans="19:25" ht="12.75">
      <c r="S541" s="17"/>
      <c r="T541" s="17"/>
      <c r="U541" s="17"/>
      <c r="V541" s="17"/>
      <c r="W541" s="17"/>
      <c r="X541" s="17"/>
      <c r="Y541" s="17"/>
    </row>
    <row r="542" spans="19:25" ht="12.75">
      <c r="S542" s="17"/>
      <c r="T542" s="17"/>
      <c r="U542" s="17"/>
      <c r="V542" s="17"/>
      <c r="W542" s="17"/>
      <c r="X542" s="17"/>
      <c r="Y542" s="17"/>
    </row>
    <row r="543" spans="19:25" ht="12.75">
      <c r="S543" s="17"/>
      <c r="T543" s="17"/>
      <c r="U543" s="17"/>
      <c r="V543" s="17"/>
      <c r="W543" s="17"/>
      <c r="X543" s="17"/>
      <c r="Y543" s="17"/>
    </row>
    <row r="544" spans="19:25" ht="12.75">
      <c r="S544" s="17"/>
      <c r="T544" s="17"/>
      <c r="U544" s="17"/>
      <c r="V544" s="17"/>
      <c r="W544" s="17"/>
      <c r="X544" s="17"/>
      <c r="Y544" s="17"/>
    </row>
    <row r="545" spans="19:25" ht="12.75">
      <c r="S545" s="17"/>
      <c r="T545" s="17"/>
      <c r="U545" s="17"/>
      <c r="V545" s="17"/>
      <c r="W545" s="17"/>
      <c r="X545" s="17"/>
      <c r="Y545" s="17"/>
    </row>
    <row r="546" spans="19:25" ht="12.75">
      <c r="S546" s="17"/>
      <c r="T546" s="17"/>
      <c r="U546" s="17"/>
      <c r="V546" s="17"/>
      <c r="W546" s="17"/>
      <c r="X546" s="17"/>
      <c r="Y546" s="17"/>
    </row>
    <row r="547" spans="19:25" ht="12.75">
      <c r="S547" s="17"/>
      <c r="T547" s="17"/>
      <c r="U547" s="17"/>
      <c r="V547" s="17"/>
      <c r="W547" s="17"/>
      <c r="X547" s="17"/>
      <c r="Y547" s="17"/>
    </row>
    <row r="548" spans="19:25" ht="12.75">
      <c r="S548" s="17"/>
      <c r="T548" s="17"/>
      <c r="U548" s="17"/>
      <c r="V548" s="17"/>
      <c r="W548" s="17"/>
      <c r="X548" s="17"/>
      <c r="Y548" s="17"/>
    </row>
    <row r="549" spans="19:25" ht="12.75">
      <c r="S549" s="17"/>
      <c r="T549" s="17"/>
      <c r="U549" s="17"/>
      <c r="V549" s="17"/>
      <c r="W549" s="17"/>
      <c r="X549" s="17"/>
      <c r="Y549" s="17"/>
    </row>
    <row r="550" spans="19:25" ht="12.75">
      <c r="S550" s="17"/>
      <c r="T550" s="17"/>
      <c r="U550" s="17"/>
      <c r="V550" s="17"/>
      <c r="W550" s="17"/>
      <c r="X550" s="17"/>
      <c r="Y550" s="17"/>
    </row>
    <row r="551" spans="19:25" ht="12.75">
      <c r="S551" s="17"/>
      <c r="T551" s="17"/>
      <c r="U551" s="17"/>
      <c r="V551" s="17"/>
      <c r="W551" s="17"/>
      <c r="X551" s="17"/>
      <c r="Y551" s="17"/>
    </row>
    <row r="552" spans="19:25" ht="12.75">
      <c r="S552" s="17"/>
      <c r="T552" s="17"/>
      <c r="U552" s="17"/>
      <c r="V552" s="17"/>
      <c r="W552" s="17"/>
      <c r="X552" s="17"/>
      <c r="Y552" s="17"/>
    </row>
    <row r="553" spans="19:25" ht="12.75">
      <c r="S553" s="17"/>
      <c r="T553" s="17"/>
      <c r="U553" s="17"/>
      <c r="V553" s="17"/>
      <c r="W553" s="17"/>
      <c r="X553" s="17"/>
      <c r="Y553" s="17"/>
    </row>
    <row r="554" spans="19:25" ht="12.75">
      <c r="S554" s="17"/>
      <c r="T554" s="17"/>
      <c r="U554" s="17"/>
      <c r="V554" s="17"/>
      <c r="W554" s="17"/>
      <c r="X554" s="17"/>
      <c r="Y554" s="17"/>
    </row>
    <row r="555" spans="19:25" ht="12.75">
      <c r="S555" s="17"/>
      <c r="T555" s="17"/>
      <c r="U555" s="17"/>
      <c r="V555" s="17"/>
      <c r="W555" s="17"/>
      <c r="X555" s="17"/>
      <c r="Y555" s="17"/>
    </row>
    <row r="556" spans="19:25" ht="12.75">
      <c r="S556" s="17"/>
      <c r="T556" s="17"/>
      <c r="U556" s="17"/>
      <c r="V556" s="17"/>
      <c r="W556" s="17"/>
      <c r="X556" s="17"/>
      <c r="Y556" s="17"/>
    </row>
    <row r="557" spans="19:25" ht="12.75">
      <c r="S557" s="17"/>
      <c r="T557" s="17"/>
      <c r="U557" s="17"/>
      <c r="V557" s="17"/>
      <c r="W557" s="17"/>
      <c r="X557" s="17"/>
      <c r="Y557" s="17"/>
    </row>
    <row r="558" spans="19:25" ht="12.75">
      <c r="S558" s="17"/>
      <c r="T558" s="17"/>
      <c r="U558" s="17"/>
      <c r="V558" s="17"/>
      <c r="W558" s="17"/>
      <c r="X558" s="17"/>
      <c r="Y558" s="17"/>
    </row>
    <row r="559" spans="19:25" ht="12.75">
      <c r="S559" s="17"/>
      <c r="T559" s="17"/>
      <c r="U559" s="17"/>
      <c r="V559" s="17"/>
      <c r="W559" s="17"/>
      <c r="X559" s="17"/>
      <c r="Y559" s="17"/>
    </row>
    <row r="560" spans="19:25" ht="12.75">
      <c r="S560" s="17"/>
      <c r="T560" s="17"/>
      <c r="U560" s="17"/>
      <c r="V560" s="17"/>
      <c r="W560" s="17"/>
      <c r="X560" s="17"/>
      <c r="Y560" s="17"/>
    </row>
    <row r="561" spans="19:25" ht="12.75">
      <c r="S561" s="17"/>
      <c r="T561" s="17"/>
      <c r="U561" s="17"/>
      <c r="V561" s="17"/>
      <c r="W561" s="17"/>
      <c r="X561" s="17"/>
      <c r="Y561" s="17"/>
    </row>
    <row r="562" spans="19:25" ht="12.75">
      <c r="S562" s="17"/>
      <c r="T562" s="17"/>
      <c r="U562" s="17"/>
      <c r="V562" s="17"/>
      <c r="W562" s="17"/>
      <c r="X562" s="17"/>
      <c r="Y562" s="17"/>
    </row>
    <row r="563" spans="19:25" ht="12.75">
      <c r="S563" s="17"/>
      <c r="T563" s="17"/>
      <c r="U563" s="17"/>
      <c r="V563" s="17"/>
      <c r="W563" s="17"/>
      <c r="X563" s="17"/>
      <c r="Y563" s="17"/>
    </row>
    <row r="564" spans="19:25" ht="12.75">
      <c r="S564" s="17"/>
      <c r="T564" s="17"/>
      <c r="U564" s="17"/>
      <c r="V564" s="17"/>
      <c r="W564" s="17"/>
      <c r="X564" s="17"/>
      <c r="Y564" s="17"/>
    </row>
    <row r="565" spans="19:25" ht="12.75">
      <c r="S565" s="17"/>
      <c r="T565" s="17"/>
      <c r="U565" s="17"/>
      <c r="V565" s="17"/>
      <c r="W565" s="17"/>
      <c r="X565" s="17"/>
      <c r="Y565" s="17"/>
    </row>
    <row r="566" spans="19:25" ht="12.75">
      <c r="S566" s="17"/>
      <c r="T566" s="17"/>
      <c r="U566" s="17"/>
      <c r="V566" s="17"/>
      <c r="W566" s="17"/>
      <c r="X566" s="17"/>
      <c r="Y566" s="17"/>
    </row>
    <row r="567" spans="19:25" ht="12.75">
      <c r="S567" s="17"/>
      <c r="T567" s="17"/>
      <c r="U567" s="17"/>
      <c r="V567" s="17"/>
      <c r="W567" s="17"/>
      <c r="X567" s="17"/>
      <c r="Y567" s="17"/>
    </row>
    <row r="568" spans="19:25" ht="12.75">
      <c r="S568" s="17"/>
      <c r="T568" s="17"/>
      <c r="U568" s="17"/>
      <c r="V568" s="17"/>
      <c r="W568" s="17"/>
      <c r="X568" s="17"/>
      <c r="Y568" s="17"/>
    </row>
    <row r="569" spans="19:25" ht="12.75">
      <c r="S569" s="17"/>
      <c r="T569" s="17"/>
      <c r="U569" s="17"/>
      <c r="V569" s="17"/>
      <c r="W569" s="17"/>
      <c r="X569" s="17"/>
      <c r="Y569" s="17"/>
    </row>
    <row r="570" spans="19:25" ht="12.75">
      <c r="S570" s="17"/>
      <c r="T570" s="17"/>
      <c r="U570" s="17"/>
      <c r="V570" s="17"/>
      <c r="W570" s="17"/>
      <c r="X570" s="17"/>
      <c r="Y570" s="17"/>
    </row>
    <row r="571" spans="19:25" ht="12.75">
      <c r="S571" s="17"/>
      <c r="T571" s="17"/>
      <c r="U571" s="17"/>
      <c r="V571" s="17"/>
      <c r="W571" s="17"/>
      <c r="X571" s="17"/>
      <c r="Y571" s="17"/>
    </row>
    <row r="572" spans="19:25" ht="12.75">
      <c r="S572" s="17"/>
      <c r="T572" s="17"/>
      <c r="U572" s="17"/>
      <c r="V572" s="17"/>
      <c r="W572" s="17"/>
      <c r="X572" s="17"/>
      <c r="Y572" s="17"/>
    </row>
    <row r="573" spans="19:25" ht="12.75">
      <c r="S573" s="17"/>
      <c r="T573" s="17"/>
      <c r="U573" s="17"/>
      <c r="V573" s="17"/>
      <c r="W573" s="17"/>
      <c r="X573" s="17"/>
      <c r="Y573" s="17"/>
    </row>
    <row r="574" spans="19:25" ht="12.75">
      <c r="S574" s="17"/>
      <c r="T574" s="17"/>
      <c r="U574" s="17"/>
      <c r="V574" s="17"/>
      <c r="W574" s="17"/>
      <c r="X574" s="17"/>
      <c r="Y574" s="17"/>
    </row>
    <row r="575" spans="19:25" ht="12.75">
      <c r="S575" s="17"/>
      <c r="T575" s="17"/>
      <c r="U575" s="17"/>
      <c r="V575" s="17"/>
      <c r="W575" s="17"/>
      <c r="X575" s="17"/>
      <c r="Y575" s="17"/>
    </row>
    <row r="576" spans="19:25" ht="12.75">
      <c r="S576" s="17"/>
      <c r="T576" s="17"/>
      <c r="U576" s="17"/>
      <c r="V576" s="17"/>
      <c r="W576" s="17"/>
      <c r="X576" s="17"/>
      <c r="Y576" s="17"/>
    </row>
    <row r="577" spans="19:25" ht="12.75">
      <c r="S577" s="17"/>
      <c r="T577" s="17"/>
      <c r="U577" s="17"/>
      <c r="V577" s="17"/>
      <c r="W577" s="17"/>
      <c r="X577" s="17"/>
      <c r="Y577" s="17"/>
    </row>
    <row r="578" spans="19:25" ht="12.75">
      <c r="S578" s="17"/>
      <c r="T578" s="17"/>
      <c r="U578" s="17"/>
      <c r="V578" s="17"/>
      <c r="W578" s="17"/>
      <c r="X578" s="17"/>
      <c r="Y578" s="17"/>
    </row>
    <row r="579" spans="19:25" ht="12.75">
      <c r="S579" s="17"/>
      <c r="T579" s="17"/>
      <c r="U579" s="17"/>
      <c r="V579" s="17"/>
      <c r="W579" s="17"/>
      <c r="X579" s="17"/>
      <c r="Y579" s="17"/>
    </row>
    <row r="580" spans="19:25" ht="12.75">
      <c r="S580" s="17"/>
      <c r="T580" s="17"/>
      <c r="U580" s="17"/>
      <c r="V580" s="17"/>
      <c r="W580" s="17"/>
      <c r="X580" s="17"/>
      <c r="Y580" s="17"/>
    </row>
    <row r="581" spans="19:25" ht="12.75">
      <c r="S581" s="17"/>
      <c r="T581" s="17"/>
      <c r="U581" s="17"/>
      <c r="V581" s="17"/>
      <c r="W581" s="17"/>
      <c r="X581" s="17"/>
      <c r="Y581" s="17"/>
    </row>
    <row r="582" spans="19:25" ht="12.75">
      <c r="S582" s="17"/>
      <c r="T582" s="17"/>
      <c r="U582" s="17"/>
      <c r="V582" s="17"/>
      <c r="W582" s="17"/>
      <c r="X582" s="17"/>
      <c r="Y582" s="17"/>
    </row>
    <row r="583" spans="19:25" ht="12.75">
      <c r="S583" s="17"/>
      <c r="T583" s="17"/>
      <c r="U583" s="17"/>
      <c r="V583" s="17"/>
      <c r="W583" s="17"/>
      <c r="X583" s="17"/>
      <c r="Y583" s="17"/>
    </row>
    <row r="584" spans="19:25" ht="12.75">
      <c r="S584" s="17"/>
      <c r="T584" s="17"/>
      <c r="U584" s="17"/>
      <c r="V584" s="17"/>
      <c r="W584" s="17"/>
      <c r="X584" s="17"/>
      <c r="Y584" s="17"/>
    </row>
    <row r="585" spans="19:25" ht="12.75">
      <c r="S585" s="17"/>
      <c r="T585" s="17"/>
      <c r="U585" s="17"/>
      <c r="V585" s="17"/>
      <c r="W585" s="17"/>
      <c r="X585" s="17"/>
      <c r="Y585" s="17"/>
    </row>
    <row r="586" spans="19:25" ht="12.75">
      <c r="S586" s="17"/>
      <c r="T586" s="17"/>
      <c r="U586" s="17"/>
      <c r="V586" s="17"/>
      <c r="W586" s="17"/>
      <c r="X586" s="17"/>
      <c r="Y586" s="17"/>
    </row>
    <row r="587" spans="19:25" ht="12.75">
      <c r="S587" s="17"/>
      <c r="T587" s="17"/>
      <c r="U587" s="17"/>
      <c r="V587" s="17"/>
      <c r="W587" s="17"/>
      <c r="X587" s="17"/>
      <c r="Y587" s="17"/>
    </row>
    <row r="588" spans="19:25" ht="12.75">
      <c r="S588" s="17"/>
      <c r="T588" s="17"/>
      <c r="U588" s="17"/>
      <c r="V588" s="17"/>
      <c r="W588" s="17"/>
      <c r="X588" s="17"/>
      <c r="Y588" s="17"/>
    </row>
    <row r="589" spans="19:25" ht="12.75">
      <c r="S589" s="17"/>
      <c r="T589" s="17"/>
      <c r="U589" s="17"/>
      <c r="V589" s="17"/>
      <c r="W589" s="17"/>
      <c r="X589" s="17"/>
      <c r="Y589" s="17"/>
    </row>
    <row r="590" spans="19:25" ht="12.75">
      <c r="S590" s="17"/>
      <c r="T590" s="17"/>
      <c r="U590" s="17"/>
      <c r="V590" s="17"/>
      <c r="W590" s="17"/>
      <c r="X590" s="17"/>
      <c r="Y590" s="17"/>
    </row>
    <row r="591" spans="19:25" ht="12.75">
      <c r="S591" s="17"/>
      <c r="T591" s="17"/>
      <c r="U591" s="17"/>
      <c r="V591" s="17"/>
      <c r="W591" s="17"/>
      <c r="X591" s="17"/>
      <c r="Y591" s="17"/>
    </row>
    <row r="592" spans="19:25" ht="12.75">
      <c r="S592" s="17"/>
      <c r="T592" s="17"/>
      <c r="U592" s="17"/>
      <c r="V592" s="17"/>
      <c r="W592" s="17"/>
      <c r="X592" s="17"/>
      <c r="Y592" s="17"/>
    </row>
    <row r="593" spans="19:25" ht="12.75">
      <c r="S593" s="17"/>
      <c r="T593" s="17"/>
      <c r="U593" s="17"/>
      <c r="V593" s="17"/>
      <c r="W593" s="17"/>
      <c r="X593" s="17"/>
      <c r="Y593" s="17"/>
    </row>
    <row r="594" spans="19:25" ht="12.75">
      <c r="S594" s="17"/>
      <c r="T594" s="17"/>
      <c r="U594" s="17"/>
      <c r="V594" s="17"/>
      <c r="W594" s="17"/>
      <c r="X594" s="17"/>
      <c r="Y594" s="17"/>
    </row>
    <row r="595" spans="19:25" ht="12.75">
      <c r="S595" s="17"/>
      <c r="T595" s="17"/>
      <c r="U595" s="17"/>
      <c r="V595" s="17"/>
      <c r="W595" s="17"/>
      <c r="X595" s="17"/>
      <c r="Y595" s="17"/>
    </row>
    <row r="596" spans="19:25" ht="12.75">
      <c r="S596" s="17"/>
      <c r="T596" s="17"/>
      <c r="U596" s="17"/>
      <c r="V596" s="17"/>
      <c r="W596" s="17"/>
      <c r="X596" s="17"/>
      <c r="Y596" s="17"/>
    </row>
    <row r="597" spans="19:25" ht="12.75">
      <c r="S597" s="17"/>
      <c r="T597" s="17"/>
      <c r="U597" s="17"/>
      <c r="V597" s="17"/>
      <c r="W597" s="17"/>
      <c r="X597" s="17"/>
      <c r="Y597" s="17"/>
    </row>
    <row r="598" spans="19:25" ht="12.75">
      <c r="S598" s="17"/>
      <c r="T598" s="17"/>
      <c r="U598" s="17"/>
      <c r="V598" s="17"/>
      <c r="W598" s="17"/>
      <c r="X598" s="17"/>
      <c r="Y598" s="17"/>
    </row>
    <row r="599" spans="19:25" ht="12.75">
      <c r="S599" s="17"/>
      <c r="T599" s="17"/>
      <c r="U599" s="17"/>
      <c r="V599" s="17"/>
      <c r="W599" s="17"/>
      <c r="X599" s="17"/>
      <c r="Y599" s="17"/>
    </row>
    <row r="600" spans="19:25" ht="12.75">
      <c r="S600" s="17"/>
      <c r="T600" s="17"/>
      <c r="U600" s="17"/>
      <c r="V600" s="17"/>
      <c r="W600" s="17"/>
      <c r="X600" s="17"/>
      <c r="Y600" s="17"/>
    </row>
    <row r="601" spans="19:25" ht="12.75">
      <c r="S601" s="17"/>
      <c r="T601" s="17"/>
      <c r="U601" s="17"/>
      <c r="V601" s="17"/>
      <c r="W601" s="17"/>
      <c r="X601" s="17"/>
      <c r="Y601" s="17"/>
    </row>
    <row r="602" spans="19:25" ht="12.75">
      <c r="S602" s="17"/>
      <c r="T602" s="17"/>
      <c r="U602" s="17"/>
      <c r="V602" s="17"/>
      <c r="W602" s="17"/>
      <c r="X602" s="17"/>
      <c r="Y602" s="17"/>
    </row>
    <row r="603" spans="19:25" ht="12.75">
      <c r="S603" s="17"/>
      <c r="T603" s="17"/>
      <c r="U603" s="17"/>
      <c r="V603" s="17"/>
      <c r="W603" s="17"/>
      <c r="X603" s="17"/>
      <c r="Y603" s="17"/>
    </row>
    <row r="604" spans="19:25" ht="12.75">
      <c r="S604" s="17"/>
      <c r="T604" s="17"/>
      <c r="U604" s="17"/>
      <c r="V604" s="17"/>
      <c r="W604" s="17"/>
      <c r="X604" s="17"/>
      <c r="Y604" s="17"/>
    </row>
    <row r="605" spans="19:25" ht="12.75">
      <c r="S605" s="17"/>
      <c r="T605" s="17"/>
      <c r="U605" s="17"/>
      <c r="V605" s="17"/>
      <c r="W605" s="17"/>
      <c r="X605" s="17"/>
      <c r="Y605" s="17"/>
    </row>
    <row r="606" spans="19:25" ht="12.75">
      <c r="S606" s="17"/>
      <c r="T606" s="17"/>
      <c r="U606" s="17"/>
      <c r="V606" s="17"/>
      <c r="W606" s="17"/>
      <c r="X606" s="17"/>
      <c r="Y606" s="17"/>
    </row>
    <row r="607" spans="19:25" ht="12.75">
      <c r="S607" s="17"/>
      <c r="T607" s="17"/>
      <c r="U607" s="17"/>
      <c r="V607" s="17"/>
      <c r="W607" s="17"/>
      <c r="X607" s="17"/>
      <c r="Y607" s="17"/>
    </row>
    <row r="608" spans="19:25" ht="12.75">
      <c r="S608" s="17"/>
      <c r="T608" s="17"/>
      <c r="U608" s="17"/>
      <c r="V608" s="17"/>
      <c r="W608" s="17"/>
      <c r="X608" s="17"/>
      <c r="Y608" s="17"/>
    </row>
    <row r="609" spans="19:25" ht="12.75">
      <c r="S609" s="17"/>
      <c r="T609" s="17"/>
      <c r="U609" s="17"/>
      <c r="V609" s="17"/>
      <c r="W609" s="17"/>
      <c r="X609" s="17"/>
      <c r="Y609" s="17"/>
    </row>
    <row r="610" spans="19:25" ht="12.75">
      <c r="S610" s="17"/>
      <c r="T610" s="17"/>
      <c r="U610" s="17"/>
      <c r="V610" s="17"/>
      <c r="W610" s="17"/>
      <c r="X610" s="17"/>
      <c r="Y610" s="17"/>
    </row>
    <row r="611" spans="19:25" ht="12.75">
      <c r="S611" s="17"/>
      <c r="T611" s="17"/>
      <c r="U611" s="17"/>
      <c r="V611" s="17"/>
      <c r="W611" s="17"/>
      <c r="X611" s="17"/>
      <c r="Y611" s="17"/>
    </row>
    <row r="612" spans="19:25" ht="12.75">
      <c r="S612" s="17"/>
      <c r="T612" s="17"/>
      <c r="U612" s="17"/>
      <c r="V612" s="17"/>
      <c r="W612" s="17"/>
      <c r="X612" s="17"/>
      <c r="Y612" s="17"/>
    </row>
    <row r="613" spans="19:25" ht="12.75">
      <c r="S613" s="17"/>
      <c r="T613" s="17"/>
      <c r="U613" s="17"/>
      <c r="V613" s="17"/>
      <c r="W613" s="17"/>
      <c r="X613" s="17"/>
      <c r="Y613" s="17"/>
    </row>
    <row r="614" spans="19:25" ht="12.75">
      <c r="S614" s="17"/>
      <c r="T614" s="17"/>
      <c r="U614" s="17"/>
      <c r="V614" s="17"/>
      <c r="W614" s="17"/>
      <c r="X614" s="17"/>
      <c r="Y614" s="17"/>
    </row>
    <row r="615" spans="19:25" ht="12.75">
      <c r="S615" s="17"/>
      <c r="T615" s="17"/>
      <c r="U615" s="17"/>
      <c r="V615" s="17"/>
      <c r="W615" s="17"/>
      <c r="X615" s="17"/>
      <c r="Y615" s="17"/>
    </row>
    <row r="616" spans="19:25" ht="12.75">
      <c r="S616" s="17"/>
      <c r="T616" s="17"/>
      <c r="U616" s="17"/>
      <c r="V616" s="17"/>
      <c r="W616" s="17"/>
      <c r="X616" s="17"/>
      <c r="Y616" s="17"/>
    </row>
    <row r="617" spans="19:25" ht="12.75">
      <c r="S617" s="17"/>
      <c r="T617" s="17"/>
      <c r="U617" s="17"/>
      <c r="V617" s="17"/>
      <c r="W617" s="17"/>
      <c r="X617" s="17"/>
      <c r="Y617" s="17"/>
    </row>
    <row r="618" spans="19:25" ht="12.75">
      <c r="S618" s="17"/>
      <c r="T618" s="17"/>
      <c r="U618" s="17"/>
      <c r="V618" s="17"/>
      <c r="W618" s="17"/>
      <c r="X618" s="17"/>
      <c r="Y618" s="17"/>
    </row>
    <row r="619" spans="19:25" ht="12.75">
      <c r="S619" s="17"/>
      <c r="T619" s="17"/>
      <c r="U619" s="17"/>
      <c r="V619" s="17"/>
      <c r="W619" s="17"/>
      <c r="X619" s="17"/>
      <c r="Y619" s="17"/>
    </row>
    <row r="620" spans="19:25" ht="12.75">
      <c r="S620" s="17"/>
      <c r="T620" s="17"/>
      <c r="U620" s="17"/>
      <c r="V620" s="17"/>
      <c r="W620" s="17"/>
      <c r="X620" s="17"/>
      <c r="Y620" s="17"/>
    </row>
    <row r="621" spans="19:25" ht="12.75">
      <c r="S621" s="17"/>
      <c r="T621" s="17"/>
      <c r="U621" s="17"/>
      <c r="V621" s="17"/>
      <c r="W621" s="17"/>
      <c r="X621" s="17"/>
      <c r="Y621" s="17"/>
    </row>
    <row r="622" spans="19:25" ht="12.75">
      <c r="S622" s="17"/>
      <c r="T622" s="17"/>
      <c r="U622" s="17"/>
      <c r="V622" s="17"/>
      <c r="W622" s="17"/>
      <c r="X622" s="17"/>
      <c r="Y622" s="17"/>
    </row>
    <row r="623" spans="19:25" ht="12.75">
      <c r="S623" s="17"/>
      <c r="T623" s="17"/>
      <c r="U623" s="17"/>
      <c r="V623" s="17"/>
      <c r="W623" s="17"/>
      <c r="X623" s="17"/>
      <c r="Y623" s="17"/>
    </row>
    <row r="624" spans="19:25" ht="12.75">
      <c r="S624" s="17"/>
      <c r="T624" s="17"/>
      <c r="U624" s="17"/>
      <c r="V624" s="17"/>
      <c r="W624" s="17"/>
      <c r="X624" s="17"/>
      <c r="Y624" s="17"/>
    </row>
    <row r="625" spans="19:25" ht="12.75">
      <c r="S625" s="17"/>
      <c r="T625" s="17"/>
      <c r="U625" s="17"/>
      <c r="V625" s="17"/>
      <c r="W625" s="17"/>
      <c r="X625" s="17"/>
      <c r="Y625" s="17"/>
    </row>
    <row r="626" spans="19:25" ht="12.75">
      <c r="S626" s="17"/>
      <c r="T626" s="17"/>
      <c r="U626" s="17"/>
      <c r="V626" s="17"/>
      <c r="W626" s="17"/>
      <c r="X626" s="17"/>
      <c r="Y626" s="17"/>
    </row>
    <row r="627" spans="19:25" ht="12.75">
      <c r="S627" s="17"/>
      <c r="T627" s="17"/>
      <c r="U627" s="17"/>
      <c r="V627" s="17"/>
      <c r="W627" s="17"/>
      <c r="X627" s="17"/>
      <c r="Y627" s="17"/>
    </row>
    <row r="628" spans="19:25" ht="12.75">
      <c r="S628" s="17"/>
      <c r="T628" s="17"/>
      <c r="U628" s="17"/>
      <c r="V628" s="17"/>
      <c r="W628" s="17"/>
      <c r="X628" s="17"/>
      <c r="Y628" s="17"/>
    </row>
    <row r="629" spans="19:25" ht="12.75">
      <c r="S629" s="17"/>
      <c r="T629" s="17"/>
      <c r="U629" s="17"/>
      <c r="V629" s="17"/>
      <c r="W629" s="17"/>
      <c r="X629" s="17"/>
      <c r="Y629" s="17"/>
    </row>
    <row r="630" spans="19:25" ht="12.75">
      <c r="S630" s="17"/>
      <c r="T630" s="17"/>
      <c r="U630" s="17"/>
      <c r="V630" s="17"/>
      <c r="W630" s="17"/>
      <c r="X630" s="17"/>
      <c r="Y630" s="17"/>
    </row>
    <row r="631" spans="19:25" ht="12.75">
      <c r="S631" s="17"/>
      <c r="T631" s="17"/>
      <c r="U631" s="17"/>
      <c r="V631" s="17"/>
      <c r="W631" s="17"/>
      <c r="X631" s="17"/>
      <c r="Y631" s="17"/>
    </row>
    <row r="632" spans="19:25" ht="12.75">
      <c r="S632" s="17"/>
      <c r="T632" s="17"/>
      <c r="U632" s="17"/>
      <c r="V632" s="17"/>
      <c r="W632" s="17"/>
      <c r="X632" s="17"/>
      <c r="Y632" s="17"/>
    </row>
    <row r="633" spans="19:25" ht="12.75">
      <c r="S633" s="17"/>
      <c r="T633" s="17"/>
      <c r="U633" s="17"/>
      <c r="V633" s="17"/>
      <c r="W633" s="17"/>
      <c r="X633" s="17"/>
      <c r="Y633" s="17"/>
    </row>
    <row r="634" spans="19:25" ht="12.75">
      <c r="S634" s="17"/>
      <c r="T634" s="17"/>
      <c r="U634" s="17"/>
      <c r="V634" s="17"/>
      <c r="W634" s="17"/>
      <c r="X634" s="17"/>
      <c r="Y634" s="17"/>
    </row>
    <row r="635" spans="19:25" ht="12.75">
      <c r="S635" s="17"/>
      <c r="T635" s="17"/>
      <c r="U635" s="17"/>
      <c r="V635" s="17"/>
      <c r="W635" s="17"/>
      <c r="X635" s="17"/>
      <c r="Y635" s="17"/>
    </row>
    <row r="636" spans="19:25" ht="12.75">
      <c r="S636" s="17"/>
      <c r="T636" s="17"/>
      <c r="U636" s="17"/>
      <c r="V636" s="17"/>
      <c r="W636" s="17"/>
      <c r="X636" s="17"/>
      <c r="Y636" s="17"/>
    </row>
    <row r="637" spans="19:25" ht="12.75">
      <c r="S637" s="17"/>
      <c r="T637" s="17"/>
      <c r="U637" s="17"/>
      <c r="V637" s="17"/>
      <c r="W637" s="17"/>
      <c r="X637" s="17"/>
      <c r="Y637" s="17"/>
    </row>
    <row r="638" spans="19:25" ht="12.75">
      <c r="S638" s="17"/>
      <c r="T638" s="17"/>
      <c r="U638" s="17"/>
      <c r="V638" s="17"/>
      <c r="W638" s="17"/>
      <c r="X638" s="17"/>
      <c r="Y638" s="17"/>
    </row>
    <row r="639" spans="19:25" ht="12.75">
      <c r="S639" s="17"/>
      <c r="T639" s="17"/>
      <c r="U639" s="17"/>
      <c r="V639" s="17"/>
      <c r="W639" s="17"/>
      <c r="X639" s="17"/>
      <c r="Y639" s="17"/>
    </row>
    <row r="640" spans="19:25" ht="12.75">
      <c r="S640" s="17"/>
      <c r="T640" s="17"/>
      <c r="U640" s="17"/>
      <c r="V640" s="17"/>
      <c r="W640" s="17"/>
      <c r="X640" s="17"/>
      <c r="Y640" s="17"/>
    </row>
    <row r="641" spans="19:25" ht="12.75">
      <c r="S641" s="17"/>
      <c r="T641" s="17"/>
      <c r="U641" s="17"/>
      <c r="V641" s="17"/>
      <c r="W641" s="17"/>
      <c r="X641" s="17"/>
      <c r="Y641" s="17"/>
    </row>
    <row r="642" spans="19:25" ht="12.75">
      <c r="S642" s="17"/>
      <c r="T642" s="17"/>
      <c r="U642" s="17"/>
      <c r="V642" s="17"/>
      <c r="W642" s="17"/>
      <c r="X642" s="17"/>
      <c r="Y642" s="17"/>
    </row>
    <row r="643" spans="19:25" ht="12.75">
      <c r="S643" s="17"/>
      <c r="T643" s="17"/>
      <c r="U643" s="17"/>
      <c r="V643" s="17"/>
      <c r="W643" s="17"/>
      <c r="X643" s="17"/>
      <c r="Y643" s="17"/>
    </row>
    <row r="644" spans="19:25" ht="12.75">
      <c r="S644" s="17"/>
      <c r="T644" s="17"/>
      <c r="U644" s="17"/>
      <c r="V644" s="17"/>
      <c r="W644" s="17"/>
      <c r="X644" s="17"/>
      <c r="Y644" s="17"/>
    </row>
    <row r="645" spans="19:25" ht="12.75">
      <c r="S645" s="17"/>
      <c r="T645" s="17"/>
      <c r="U645" s="17"/>
      <c r="V645" s="17"/>
      <c r="W645" s="17"/>
      <c r="X645" s="17"/>
      <c r="Y645" s="17"/>
    </row>
    <row r="646" spans="19:25" ht="12.75">
      <c r="S646" s="17"/>
      <c r="T646" s="17"/>
      <c r="U646" s="17"/>
      <c r="V646" s="17"/>
      <c r="W646" s="17"/>
      <c r="X646" s="17"/>
      <c r="Y646" s="17"/>
    </row>
    <row r="647" spans="19:25" ht="12.75">
      <c r="S647" s="17"/>
      <c r="T647" s="17"/>
      <c r="U647" s="17"/>
      <c r="V647" s="17"/>
      <c r="W647" s="17"/>
      <c r="X647" s="17"/>
      <c r="Y647" s="17"/>
    </row>
    <row r="648" spans="19:25" ht="12.75">
      <c r="S648" s="17"/>
      <c r="T648" s="17"/>
      <c r="U648" s="17"/>
      <c r="V648" s="17"/>
      <c r="W648" s="17"/>
      <c r="X648" s="17"/>
      <c r="Y648" s="17"/>
    </row>
    <row r="649" spans="19:25" ht="12.75">
      <c r="S649" s="17"/>
      <c r="T649" s="17"/>
      <c r="U649" s="17"/>
      <c r="V649" s="17"/>
      <c r="W649" s="17"/>
      <c r="X649" s="17"/>
      <c r="Y649" s="17"/>
    </row>
    <row r="650" spans="19:25" ht="12.75">
      <c r="S650" s="17"/>
      <c r="T650" s="17"/>
      <c r="U650" s="17"/>
      <c r="V650" s="17"/>
      <c r="W650" s="17"/>
      <c r="X650" s="17"/>
      <c r="Y650" s="17"/>
    </row>
    <row r="651" spans="19:25" ht="12.75">
      <c r="S651" s="17"/>
      <c r="T651" s="17"/>
      <c r="U651" s="17"/>
      <c r="V651" s="17"/>
      <c r="W651" s="17"/>
      <c r="X651" s="17"/>
      <c r="Y651" s="17"/>
    </row>
    <row r="652" spans="19:25" ht="12.75">
      <c r="S652" s="17"/>
      <c r="T652" s="17"/>
      <c r="U652" s="17"/>
      <c r="V652" s="17"/>
      <c r="W652" s="17"/>
      <c r="X652" s="17"/>
      <c r="Y652" s="17"/>
    </row>
    <row r="653" spans="19:25" ht="12.75">
      <c r="S653" s="17"/>
      <c r="T653" s="17"/>
      <c r="U653" s="17"/>
      <c r="V653" s="17"/>
      <c r="W653" s="17"/>
      <c r="X653" s="17"/>
      <c r="Y653" s="17"/>
    </row>
    <row r="654" spans="19:25" ht="12.75">
      <c r="S654" s="17"/>
      <c r="T654" s="17"/>
      <c r="U654" s="17"/>
      <c r="V654" s="17"/>
      <c r="W654" s="17"/>
      <c r="X654" s="17"/>
      <c r="Y654" s="17"/>
    </row>
    <row r="655" spans="19:25" ht="12.75">
      <c r="S655" s="17"/>
      <c r="T655" s="17"/>
      <c r="U655" s="17"/>
      <c r="V655" s="17"/>
      <c r="W655" s="17"/>
      <c r="X655" s="17"/>
      <c r="Y655" s="17"/>
    </row>
    <row r="656" spans="19:25" ht="12.75">
      <c r="S656" s="17"/>
      <c r="T656" s="17"/>
      <c r="U656" s="17"/>
      <c r="V656" s="17"/>
      <c r="W656" s="17"/>
      <c r="X656" s="17"/>
      <c r="Y656" s="17"/>
    </row>
    <row r="657" spans="19:25" ht="12.75">
      <c r="S657" s="17"/>
      <c r="T657" s="17"/>
      <c r="U657" s="17"/>
      <c r="V657" s="17"/>
      <c r="W657" s="17"/>
      <c r="X657" s="17"/>
      <c r="Y657" s="17"/>
    </row>
    <row r="658" spans="19:25" ht="12.75">
      <c r="S658" s="17"/>
      <c r="T658" s="17"/>
      <c r="U658" s="17"/>
      <c r="V658" s="17"/>
      <c r="W658" s="17"/>
      <c r="X658" s="17"/>
      <c r="Y658" s="17"/>
    </row>
    <row r="659" spans="19:25" ht="12.75">
      <c r="S659" s="17"/>
      <c r="T659" s="17"/>
      <c r="U659" s="17"/>
      <c r="V659" s="17"/>
      <c r="W659" s="17"/>
      <c r="X659" s="17"/>
      <c r="Y659" s="17"/>
    </row>
    <row r="660" spans="19:25" ht="12.75">
      <c r="S660" s="17"/>
      <c r="T660" s="17"/>
      <c r="U660" s="17"/>
      <c r="V660" s="17"/>
      <c r="W660" s="17"/>
      <c r="X660" s="17"/>
      <c r="Y660" s="17"/>
    </row>
    <row r="661" spans="19:25" ht="12.75">
      <c r="S661" s="17"/>
      <c r="T661" s="17"/>
      <c r="U661" s="17"/>
      <c r="V661" s="17"/>
      <c r="W661" s="17"/>
      <c r="X661" s="17"/>
      <c r="Y661" s="17"/>
    </row>
    <row r="662" spans="19:25" ht="12.75">
      <c r="S662" s="17"/>
      <c r="T662" s="17"/>
      <c r="U662" s="17"/>
      <c r="V662" s="17"/>
      <c r="W662" s="17"/>
      <c r="X662" s="17"/>
      <c r="Y662" s="17"/>
    </row>
    <row r="663" spans="19:25" ht="12.75">
      <c r="S663" s="17"/>
      <c r="T663" s="17"/>
      <c r="U663" s="17"/>
      <c r="V663" s="17"/>
      <c r="W663" s="17"/>
      <c r="X663" s="17"/>
      <c r="Y663" s="17"/>
    </row>
    <row r="664" ht="12.75">
      <c r="Y664" s="17"/>
    </row>
    <row r="665" ht="12.75">
      <c r="Y665" s="17"/>
    </row>
    <row r="666" ht="12.75">
      <c r="Y666" s="17"/>
    </row>
    <row r="667" ht="12.75">
      <c r="Y667" s="17"/>
    </row>
    <row r="668" ht="12.75">
      <c r="Y668" s="17"/>
    </row>
    <row r="669" ht="12.75">
      <c r="Y669" s="17"/>
    </row>
    <row r="670" ht="12.75">
      <c r="Y670" s="17"/>
    </row>
    <row r="671" ht="12.75">
      <c r="Y671" s="17"/>
    </row>
    <row r="672" ht="12.75">
      <c r="Y672" s="17"/>
    </row>
    <row r="673" ht="12.75">
      <c r="Y673" s="17"/>
    </row>
    <row r="674" ht="12.75">
      <c r="Y674" s="17"/>
    </row>
  </sheetData>
  <sheetProtection formatCells="0" formatColumns="0" formatRows="0" insertColumns="0" insertRows="0" insertHyperlinks="0" deleteColumns="0" deleteRows="0" sort="0" autoFilter="0" pivotTables="0"/>
  <mergeCells count="8">
    <mergeCell ref="S1:X1"/>
    <mergeCell ref="S3:X3"/>
    <mergeCell ref="A1:F1"/>
    <mergeCell ref="A3:F3"/>
    <mergeCell ref="G1:L1"/>
    <mergeCell ref="G3:L3"/>
    <mergeCell ref="M1:R1"/>
    <mergeCell ref="M3:R3"/>
  </mergeCells>
  <printOptions/>
  <pageMargins left="0.5511811023622047" right="0" top="0.984251968503937" bottom="0.984251968503937" header="0.5118110236220472" footer="0.5118110236220472"/>
  <pageSetup firstPageNumber="7" useFirstPageNumber="1" fitToWidth="4" fitToHeight="1" horizontalDpi="600" verticalDpi="600" orientation="portrait" paperSize="9" scale="78" r:id="rId1"/>
  <headerFooter alignWithMargins="0">
    <oddHeader>&amp;LFME</oddHead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showGridLines="0" tabSelected="1" workbookViewId="0" topLeftCell="A1">
      <selection activeCell="T34" sqref="T34"/>
    </sheetView>
  </sheetViews>
  <sheetFormatPr defaultColWidth="9.140625" defaultRowHeight="12.75"/>
  <cols>
    <col min="1" max="1" width="37.7109375" style="0" customWidth="1"/>
    <col min="2" max="6" width="12.7109375" style="0" customWidth="1"/>
    <col min="7" max="7" width="37.7109375" style="57" customWidth="1"/>
    <col min="8" max="11" width="12.7109375" style="57" customWidth="1"/>
    <col min="12" max="12" width="12.7109375" style="0" customWidth="1"/>
    <col min="13" max="13" width="37.7109375" style="57" customWidth="1"/>
    <col min="14" max="17" width="12.7109375" style="57" customWidth="1"/>
    <col min="18" max="18" width="12.7109375" style="0" customWidth="1"/>
    <col min="19" max="19" width="54.140625" style="17" customWidth="1"/>
    <col min="20" max="24" width="13.7109375" style="17" customWidth="1"/>
    <col min="25" max="25" width="9.140625" style="17" customWidth="1"/>
    <col min="26" max="16384" width="9.140625" style="9" customWidth="1"/>
  </cols>
  <sheetData>
    <row r="1" spans="1:28" s="53" customFormat="1" ht="12.75">
      <c r="A1" s="75" t="s">
        <v>192</v>
      </c>
      <c r="B1" s="76"/>
      <c r="C1" s="76"/>
      <c r="D1" s="76"/>
      <c r="E1" s="76"/>
      <c r="F1" s="77"/>
      <c r="G1" s="75" t="s">
        <v>231</v>
      </c>
      <c r="H1" s="76"/>
      <c r="I1" s="76"/>
      <c r="J1" s="76"/>
      <c r="K1" s="76"/>
      <c r="L1" s="77"/>
      <c r="M1" s="75" t="s">
        <v>231</v>
      </c>
      <c r="N1" s="76"/>
      <c r="O1" s="76"/>
      <c r="P1" s="76"/>
      <c r="Q1" s="76"/>
      <c r="R1" s="77"/>
      <c r="S1" s="78" t="s">
        <v>141</v>
      </c>
      <c r="T1" s="79"/>
      <c r="U1" s="79"/>
      <c r="V1" s="79"/>
      <c r="W1" s="79"/>
      <c r="X1" s="80"/>
      <c r="Y1" s="65"/>
      <c r="Z1" s="65"/>
      <c r="AA1" s="65"/>
      <c r="AB1" s="65"/>
    </row>
    <row r="2" spans="1:28" ht="12.75">
      <c r="A2" s="55"/>
      <c r="B2" s="55"/>
      <c r="C2" s="55"/>
      <c r="D2" s="55"/>
      <c r="E2" s="55"/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2.75">
      <c r="A3" s="82" t="s">
        <v>142</v>
      </c>
      <c r="B3" s="82"/>
      <c r="C3" s="82"/>
      <c r="D3" s="82"/>
      <c r="E3" s="82"/>
      <c r="F3" s="82"/>
      <c r="G3" s="82" t="s">
        <v>142</v>
      </c>
      <c r="H3" s="82"/>
      <c r="I3" s="82"/>
      <c r="J3" s="82"/>
      <c r="K3" s="82"/>
      <c r="L3" s="82"/>
      <c r="M3" s="82" t="s">
        <v>142</v>
      </c>
      <c r="N3" s="82"/>
      <c r="O3" s="82"/>
      <c r="P3" s="82"/>
      <c r="Q3" s="82"/>
      <c r="R3" s="82"/>
      <c r="S3" s="82" t="s">
        <v>142</v>
      </c>
      <c r="T3" s="82"/>
      <c r="U3" s="82"/>
      <c r="V3" s="82"/>
      <c r="W3" s="82"/>
      <c r="X3" s="82"/>
      <c r="Y3" s="36"/>
      <c r="Z3" s="36"/>
      <c r="AA3" s="36"/>
      <c r="AB3" s="36"/>
    </row>
    <row r="4" spans="1:25" ht="12.75">
      <c r="A4" s="2"/>
      <c r="B4" s="34"/>
      <c r="C4" s="13"/>
      <c r="D4" s="5"/>
      <c r="E4" s="5"/>
      <c r="F4" s="72"/>
      <c r="G4" s="41"/>
      <c r="H4" s="34"/>
      <c r="I4" s="13"/>
      <c r="J4" s="5"/>
      <c r="K4" s="5"/>
      <c r="L4" s="41"/>
      <c r="M4" s="41"/>
      <c r="N4" s="34"/>
      <c r="O4" s="13"/>
      <c r="P4" s="5"/>
      <c r="Q4" s="5"/>
      <c r="R4" s="41"/>
      <c r="S4" s="30"/>
      <c r="T4" s="31"/>
      <c r="U4" s="31"/>
      <c r="V4" s="31"/>
      <c r="W4" s="31"/>
      <c r="X4" s="31"/>
      <c r="Y4" s="9"/>
    </row>
    <row r="5" spans="1:25" ht="12.75">
      <c r="A5" s="44"/>
      <c r="B5" s="50" t="s">
        <v>128</v>
      </c>
      <c r="C5" s="50"/>
      <c r="D5" s="50"/>
      <c r="E5" s="50"/>
      <c r="F5" s="50"/>
      <c r="G5" s="41"/>
      <c r="H5" s="50" t="s">
        <v>128</v>
      </c>
      <c r="I5" s="50"/>
      <c r="J5" s="50"/>
      <c r="K5" s="50"/>
      <c r="L5" s="50"/>
      <c r="M5" s="41"/>
      <c r="N5" s="50" t="s">
        <v>128</v>
      </c>
      <c r="O5" s="50"/>
      <c r="P5" s="50"/>
      <c r="Q5" s="50"/>
      <c r="R5" s="50"/>
      <c r="S5" s="23"/>
      <c r="T5" s="12" t="s">
        <v>128</v>
      </c>
      <c r="U5" s="14"/>
      <c r="V5" s="14"/>
      <c r="W5" s="14"/>
      <c r="X5" s="14"/>
      <c r="Y5" s="9"/>
    </row>
    <row r="6" spans="1:25" ht="12.75">
      <c r="A6" s="43"/>
      <c r="B6" s="50" t="s">
        <v>139</v>
      </c>
      <c r="C6" s="50" t="s">
        <v>46</v>
      </c>
      <c r="D6" s="50" t="s">
        <v>47</v>
      </c>
      <c r="E6" s="14" t="s">
        <v>48</v>
      </c>
      <c r="F6" s="50" t="s">
        <v>191</v>
      </c>
      <c r="G6" s="7" t="s">
        <v>228</v>
      </c>
      <c r="H6" s="50" t="s">
        <v>139</v>
      </c>
      <c r="I6" s="50" t="s">
        <v>46</v>
      </c>
      <c r="J6" s="50" t="s">
        <v>47</v>
      </c>
      <c r="K6" s="14" t="s">
        <v>48</v>
      </c>
      <c r="L6" s="50" t="s">
        <v>191</v>
      </c>
      <c r="M6" s="7" t="s">
        <v>260</v>
      </c>
      <c r="N6" s="50" t="s">
        <v>139</v>
      </c>
      <c r="O6" s="50" t="s">
        <v>46</v>
      </c>
      <c r="P6" s="50" t="s">
        <v>47</v>
      </c>
      <c r="Q6" s="14" t="s">
        <v>48</v>
      </c>
      <c r="R6" s="50" t="s">
        <v>191</v>
      </c>
      <c r="S6" s="23"/>
      <c r="T6" s="12" t="s">
        <v>139</v>
      </c>
      <c r="U6" s="14" t="s">
        <v>46</v>
      </c>
      <c r="V6" s="14" t="s">
        <v>47</v>
      </c>
      <c r="W6" s="14" t="s">
        <v>48</v>
      </c>
      <c r="X6" s="14" t="s">
        <v>65</v>
      </c>
      <c r="Y6" s="9"/>
    </row>
    <row r="7" spans="1:25" ht="13.5">
      <c r="A7" s="11" t="s">
        <v>126</v>
      </c>
      <c r="B7" s="50" t="s">
        <v>140</v>
      </c>
      <c r="C7" s="50" t="s">
        <v>45</v>
      </c>
      <c r="D7" s="50" t="s">
        <v>49</v>
      </c>
      <c r="E7" s="14" t="s">
        <v>137</v>
      </c>
      <c r="F7" s="50" t="s">
        <v>50</v>
      </c>
      <c r="G7" s="11" t="s">
        <v>126</v>
      </c>
      <c r="H7" s="50" t="s">
        <v>140</v>
      </c>
      <c r="I7" s="50" t="s">
        <v>45</v>
      </c>
      <c r="J7" s="50" t="s">
        <v>49</v>
      </c>
      <c r="K7" s="14" t="s">
        <v>137</v>
      </c>
      <c r="L7" s="50" t="s">
        <v>50</v>
      </c>
      <c r="M7" s="11" t="s">
        <v>126</v>
      </c>
      <c r="N7" s="50" t="s">
        <v>140</v>
      </c>
      <c r="O7" s="50" t="s">
        <v>45</v>
      </c>
      <c r="P7" s="50" t="s">
        <v>49</v>
      </c>
      <c r="Q7" s="14" t="s">
        <v>137</v>
      </c>
      <c r="R7" s="50" t="s">
        <v>50</v>
      </c>
      <c r="S7" s="20" t="s">
        <v>126</v>
      </c>
      <c r="T7" s="12" t="s">
        <v>140</v>
      </c>
      <c r="U7" s="14" t="s">
        <v>45</v>
      </c>
      <c r="V7" s="14" t="s">
        <v>49</v>
      </c>
      <c r="W7" s="14" t="s">
        <v>137</v>
      </c>
      <c r="X7" s="14" t="s">
        <v>50</v>
      </c>
      <c r="Y7" s="9"/>
    </row>
    <row r="8" spans="1:25" ht="13.5">
      <c r="A8" s="46"/>
      <c r="G8" s="44"/>
      <c r="H8" s="58"/>
      <c r="I8" s="59"/>
      <c r="J8" s="59"/>
      <c r="K8" s="59"/>
      <c r="L8" s="3"/>
      <c r="M8" s="3"/>
      <c r="N8" s="3"/>
      <c r="O8"/>
      <c r="P8"/>
      <c r="Q8"/>
      <c r="S8" s="20"/>
      <c r="T8" s="12"/>
      <c r="U8" s="14"/>
      <c r="V8" s="14"/>
      <c r="W8" s="14"/>
      <c r="X8" s="14"/>
      <c r="Y8" s="9"/>
    </row>
    <row r="9" spans="1:24" ht="12.75">
      <c r="A9" s="7" t="s">
        <v>158</v>
      </c>
      <c r="B9" s="51">
        <v>122304792.05919</v>
      </c>
      <c r="C9" s="51">
        <v>53317000</v>
      </c>
      <c r="D9" s="51">
        <v>34489002.55919</v>
      </c>
      <c r="E9" s="51">
        <v>32199430.5</v>
      </c>
      <c r="F9" s="51">
        <v>2299359</v>
      </c>
      <c r="G9" s="61" t="s">
        <v>207</v>
      </c>
      <c r="H9" s="44">
        <f>SUM(I9:L9)</f>
        <v>27084097.724</v>
      </c>
      <c r="I9" s="44">
        <v>4101000</v>
      </c>
      <c r="J9" s="44">
        <v>13431775.724</v>
      </c>
      <c r="K9" s="44">
        <v>5137313</v>
      </c>
      <c r="L9" s="44">
        <v>4414009</v>
      </c>
      <c r="M9" s="7" t="s">
        <v>234</v>
      </c>
      <c r="N9" s="44">
        <v>319323205.35899997</v>
      </c>
      <c r="O9" s="44">
        <v>147455000</v>
      </c>
      <c r="P9" s="44">
        <v>63475555.359</v>
      </c>
      <c r="Q9" s="44">
        <v>74787199</v>
      </c>
      <c r="R9" s="44">
        <v>33605451</v>
      </c>
      <c r="S9" s="8" t="s">
        <v>68</v>
      </c>
      <c r="T9" s="23">
        <v>1988287386.8249998</v>
      </c>
      <c r="U9" s="23">
        <v>991093000</v>
      </c>
      <c r="V9" s="23">
        <v>537377944.081</v>
      </c>
      <c r="W9" s="23">
        <v>444998838.744</v>
      </c>
      <c r="X9" s="23">
        <v>14817604</v>
      </c>
    </row>
    <row r="10" spans="1:24" ht="12.75">
      <c r="A10" s="5" t="s">
        <v>169</v>
      </c>
      <c r="B10" s="51">
        <v>6079811.684</v>
      </c>
      <c r="C10" s="51">
        <v>1804000</v>
      </c>
      <c r="D10" s="51">
        <v>1672095.144</v>
      </c>
      <c r="E10" s="51">
        <v>1470694.54</v>
      </c>
      <c r="F10" s="51">
        <v>1133022</v>
      </c>
      <c r="G10" s="61" t="s">
        <v>208</v>
      </c>
      <c r="H10" s="44">
        <f aca="true" t="shared" si="0" ref="H10:H29">SUM(I10:L10)</f>
        <v>6396998.705</v>
      </c>
      <c r="I10" s="44">
        <v>0</v>
      </c>
      <c r="J10" s="44">
        <v>4804789.705</v>
      </c>
      <c r="K10" s="44">
        <v>796920</v>
      </c>
      <c r="L10" s="44">
        <v>795289</v>
      </c>
      <c r="M10" s="5" t="s">
        <v>235</v>
      </c>
      <c r="N10" s="44">
        <v>19642938.98</v>
      </c>
      <c r="O10" s="44">
        <v>9270000</v>
      </c>
      <c r="P10" s="44">
        <v>1079423.98</v>
      </c>
      <c r="Q10" s="44">
        <v>9293515</v>
      </c>
      <c r="R10" s="44">
        <v>0</v>
      </c>
      <c r="S10" s="9" t="s">
        <v>69</v>
      </c>
      <c r="T10" s="23">
        <v>117202329</v>
      </c>
      <c r="U10" s="23">
        <v>39623000</v>
      </c>
      <c r="V10" s="23">
        <v>43134990</v>
      </c>
      <c r="W10" s="23">
        <v>34403439</v>
      </c>
      <c r="X10" s="23">
        <v>40900</v>
      </c>
    </row>
    <row r="11" spans="1:24" ht="12.75">
      <c r="A11" s="5" t="s">
        <v>170</v>
      </c>
      <c r="B11" s="51">
        <v>100055103.20861</v>
      </c>
      <c r="C11" s="51">
        <v>44076000</v>
      </c>
      <c r="D11" s="51">
        <v>30191151.70861</v>
      </c>
      <c r="E11" s="51">
        <v>25100350.5</v>
      </c>
      <c r="F11" s="51">
        <v>687601</v>
      </c>
      <c r="G11" s="61" t="s">
        <v>209</v>
      </c>
      <c r="H11" s="44">
        <f t="shared" si="0"/>
        <v>255963205.5</v>
      </c>
      <c r="I11" s="44">
        <v>109442000</v>
      </c>
      <c r="J11" s="44">
        <v>73435381.5</v>
      </c>
      <c r="K11" s="44">
        <v>57696486</v>
      </c>
      <c r="L11" s="44">
        <v>15389338</v>
      </c>
      <c r="M11" s="5" t="s">
        <v>236</v>
      </c>
      <c r="N11" s="44">
        <v>299680266.379</v>
      </c>
      <c r="O11" s="44">
        <v>138185000</v>
      </c>
      <c r="P11" s="44">
        <v>62396131.379</v>
      </c>
      <c r="Q11" s="44">
        <v>65493684</v>
      </c>
      <c r="R11" s="44">
        <v>33605451</v>
      </c>
      <c r="S11" s="9" t="s">
        <v>70</v>
      </c>
      <c r="T11" s="23">
        <v>16434108.708999999</v>
      </c>
      <c r="U11" s="23">
        <v>2180000</v>
      </c>
      <c r="V11" s="23">
        <v>4067037.709</v>
      </c>
      <c r="W11" s="23">
        <v>10024060</v>
      </c>
      <c r="X11" s="23">
        <v>163011</v>
      </c>
    </row>
    <row r="12" spans="1:24" ht="12.75">
      <c r="A12" s="5" t="s">
        <v>171</v>
      </c>
      <c r="B12" s="51">
        <v>10267147.07</v>
      </c>
      <c r="C12" s="51">
        <v>3832000</v>
      </c>
      <c r="D12" s="51">
        <v>1261380.84</v>
      </c>
      <c r="E12" s="51">
        <v>4695030.23</v>
      </c>
      <c r="F12" s="51">
        <v>478736</v>
      </c>
      <c r="G12" s="62" t="s">
        <v>212</v>
      </c>
      <c r="H12" s="44">
        <f t="shared" si="0"/>
        <v>14274801.004999999</v>
      </c>
      <c r="I12" s="44">
        <v>12604000</v>
      </c>
      <c r="J12" s="44">
        <v>1375869.005</v>
      </c>
      <c r="K12" s="44">
        <v>294932</v>
      </c>
      <c r="L12" s="44">
        <v>0</v>
      </c>
      <c r="M12" s="7" t="s">
        <v>237</v>
      </c>
      <c r="N12" s="44">
        <v>583273743.1800001</v>
      </c>
      <c r="O12" s="44">
        <v>202038000</v>
      </c>
      <c r="P12" s="44">
        <v>217969633.18</v>
      </c>
      <c r="Q12" s="44">
        <v>161001547</v>
      </c>
      <c r="R12" s="44">
        <v>2264563</v>
      </c>
      <c r="S12" s="9" t="s">
        <v>71</v>
      </c>
      <c r="T12" s="23">
        <v>3876101.0810000002</v>
      </c>
      <c r="U12" s="23">
        <v>1336000</v>
      </c>
      <c r="V12" s="23">
        <v>861828.081</v>
      </c>
      <c r="W12" s="23">
        <v>627637</v>
      </c>
      <c r="X12" s="23">
        <v>1050636</v>
      </c>
    </row>
    <row r="13" spans="1:24" ht="12.75">
      <c r="A13" s="5" t="s">
        <v>172</v>
      </c>
      <c r="B13" s="51">
        <v>5902730.096580001</v>
      </c>
      <c r="C13" s="51">
        <v>3605000</v>
      </c>
      <c r="D13" s="51">
        <v>1364374.86658</v>
      </c>
      <c r="E13" s="51">
        <v>933355.23</v>
      </c>
      <c r="F13" s="51">
        <v>0</v>
      </c>
      <c r="G13" s="62" t="s">
        <v>213</v>
      </c>
      <c r="H13" s="44">
        <f t="shared" si="0"/>
        <v>241688404.495</v>
      </c>
      <c r="I13" s="44">
        <v>96838000</v>
      </c>
      <c r="J13" s="44">
        <v>72059512.495</v>
      </c>
      <c r="K13" s="44">
        <v>57401554</v>
      </c>
      <c r="L13" s="44">
        <v>15389338</v>
      </c>
      <c r="M13" s="5" t="s">
        <v>238</v>
      </c>
      <c r="N13" s="44">
        <v>243352815.475</v>
      </c>
      <c r="O13" s="44">
        <v>79929000</v>
      </c>
      <c r="P13" s="44">
        <v>84224839.475</v>
      </c>
      <c r="Q13" s="44">
        <v>76957698</v>
      </c>
      <c r="R13" s="44">
        <v>2241278</v>
      </c>
      <c r="S13" s="9" t="s">
        <v>72</v>
      </c>
      <c r="T13" s="23">
        <v>1030672875.744</v>
      </c>
      <c r="U13" s="23">
        <v>142714000</v>
      </c>
      <c r="V13" s="23">
        <v>474507400</v>
      </c>
      <c r="W13" s="23">
        <v>399888418.744</v>
      </c>
      <c r="X13" s="23">
        <v>13563057</v>
      </c>
    </row>
    <row r="14" spans="1:24" ht="12.75">
      <c r="A14" s="7" t="s">
        <v>159</v>
      </c>
      <c r="B14" s="51">
        <v>74767624.32748</v>
      </c>
      <c r="C14" s="51">
        <v>34417000</v>
      </c>
      <c r="D14" s="51">
        <v>19586736.56748</v>
      </c>
      <c r="E14" s="51">
        <v>19093581.759999998</v>
      </c>
      <c r="F14" s="51">
        <v>1670306</v>
      </c>
      <c r="G14" s="61" t="s">
        <v>210</v>
      </c>
      <c r="H14" s="44">
        <f t="shared" si="0"/>
        <v>2117239686.696</v>
      </c>
      <c r="I14" s="44">
        <v>1088346000</v>
      </c>
      <c r="J14" s="44">
        <v>549801054.816</v>
      </c>
      <c r="K14" s="44">
        <v>464275027.88</v>
      </c>
      <c r="L14" s="44">
        <v>14817604</v>
      </c>
      <c r="M14" s="5" t="s">
        <v>239</v>
      </c>
      <c r="N14" s="44">
        <v>224824782.623</v>
      </c>
      <c r="O14" s="44">
        <v>82980000</v>
      </c>
      <c r="P14" s="44">
        <v>92248184.623</v>
      </c>
      <c r="Q14" s="44">
        <v>49596598</v>
      </c>
      <c r="R14" s="44">
        <v>0</v>
      </c>
      <c r="S14" s="9" t="s">
        <v>73</v>
      </c>
      <c r="T14" s="23">
        <v>301101.56799999997</v>
      </c>
      <c r="U14" s="23">
        <v>209000</v>
      </c>
      <c r="V14" s="23">
        <v>85607.568</v>
      </c>
      <c r="W14" s="23">
        <v>6494</v>
      </c>
      <c r="X14" s="23">
        <v>0</v>
      </c>
    </row>
    <row r="15" spans="1:24" ht="12.75">
      <c r="A15" s="5" t="s">
        <v>173</v>
      </c>
      <c r="B15" s="51">
        <v>6860866.4397321</v>
      </c>
      <c r="C15" s="51">
        <v>3119000</v>
      </c>
      <c r="D15" s="51">
        <v>1110361.5797321</v>
      </c>
      <c r="E15" s="51">
        <v>1555483.86</v>
      </c>
      <c r="F15" s="51">
        <v>1076021</v>
      </c>
      <c r="G15" s="62" t="s">
        <v>214</v>
      </c>
      <c r="H15" s="44">
        <f t="shared" si="0"/>
        <v>1988287386.866</v>
      </c>
      <c r="I15" s="44">
        <v>991093000</v>
      </c>
      <c r="J15" s="44">
        <v>537377943.916</v>
      </c>
      <c r="K15" s="44">
        <v>444998838.95</v>
      </c>
      <c r="L15" s="44">
        <v>14817604</v>
      </c>
      <c r="M15" s="5" t="s">
        <v>240</v>
      </c>
      <c r="N15" s="44">
        <v>74286708.62799999</v>
      </c>
      <c r="O15" s="44">
        <v>32695000</v>
      </c>
      <c r="P15" s="44">
        <v>32279299.628</v>
      </c>
      <c r="Q15" s="44">
        <v>9289124</v>
      </c>
      <c r="R15" s="44">
        <v>23285</v>
      </c>
      <c r="S15" s="9" t="s">
        <v>74</v>
      </c>
      <c r="T15" s="23">
        <v>819800870.723</v>
      </c>
      <c r="U15" s="23">
        <v>805031000</v>
      </c>
      <c r="V15" s="23">
        <v>14721080.723000001</v>
      </c>
      <c r="W15" s="23">
        <v>48790</v>
      </c>
      <c r="X15" s="23">
        <v>0</v>
      </c>
    </row>
    <row r="16" spans="1:24" ht="12.75">
      <c r="A16" s="5" t="s">
        <v>174</v>
      </c>
      <c r="B16" s="51">
        <v>23528841.72485</v>
      </c>
      <c r="C16" s="51">
        <v>8374000</v>
      </c>
      <c r="D16" s="51">
        <v>8960921.08485</v>
      </c>
      <c r="E16" s="51">
        <v>6069498.64</v>
      </c>
      <c r="F16" s="51">
        <v>124422</v>
      </c>
      <c r="G16" s="62" t="s">
        <v>215</v>
      </c>
      <c r="H16" s="44">
        <f t="shared" si="0"/>
        <v>125237072.583</v>
      </c>
      <c r="I16" s="44">
        <v>94851000</v>
      </c>
      <c r="J16" s="44">
        <v>11640659.653</v>
      </c>
      <c r="K16" s="44">
        <v>18745412.93</v>
      </c>
      <c r="L16" s="44">
        <v>0</v>
      </c>
      <c r="M16" s="5" t="s">
        <v>241</v>
      </c>
      <c r="N16" s="44">
        <v>40809436.453999996</v>
      </c>
      <c r="O16" s="44">
        <v>6434000</v>
      </c>
      <c r="P16" s="44">
        <v>9217309.454</v>
      </c>
      <c r="Q16" s="44">
        <v>25158127</v>
      </c>
      <c r="R16" s="44">
        <v>0</v>
      </c>
      <c r="S16" s="8" t="s">
        <v>75</v>
      </c>
      <c r="T16" s="23">
        <v>125237072.583</v>
      </c>
      <c r="U16" s="23">
        <v>94851000</v>
      </c>
      <c r="V16" s="23">
        <v>11640659.653</v>
      </c>
      <c r="W16" s="23">
        <v>18745412.93</v>
      </c>
      <c r="X16" s="23">
        <v>0</v>
      </c>
    </row>
    <row r="17" spans="1:24" ht="12.75">
      <c r="A17" s="5" t="s">
        <v>175</v>
      </c>
      <c r="B17" s="51">
        <v>35949429.130279996</v>
      </c>
      <c r="C17" s="51">
        <v>20158000</v>
      </c>
      <c r="D17" s="51">
        <v>7298102.83028</v>
      </c>
      <c r="E17" s="51">
        <v>8140431.3</v>
      </c>
      <c r="F17" s="51">
        <v>352895</v>
      </c>
      <c r="G17" s="62" t="s">
        <v>216</v>
      </c>
      <c r="H17" s="44">
        <f t="shared" si="0"/>
        <v>3715227.247</v>
      </c>
      <c r="I17" s="44">
        <v>2402000</v>
      </c>
      <c r="J17" s="44">
        <v>782451.247</v>
      </c>
      <c r="K17" s="44">
        <v>530776</v>
      </c>
      <c r="L17" s="44">
        <v>0</v>
      </c>
      <c r="M17" s="7" t="s">
        <v>242</v>
      </c>
      <c r="N17" s="44">
        <v>1598069802.624</v>
      </c>
      <c r="O17" s="44">
        <v>884219000</v>
      </c>
      <c r="P17" s="44">
        <v>372423970.624</v>
      </c>
      <c r="Q17" s="44">
        <v>336039353</v>
      </c>
      <c r="R17" s="44">
        <v>5387479</v>
      </c>
      <c r="S17" s="22" t="s">
        <v>0</v>
      </c>
      <c r="T17" s="23">
        <v>2113524460</v>
      </c>
      <c r="U17" s="23">
        <v>1085944000</v>
      </c>
      <c r="V17" s="23">
        <v>549018604</v>
      </c>
      <c r="W17" s="23">
        <v>463744252</v>
      </c>
      <c r="X17" s="23">
        <v>14817604</v>
      </c>
    </row>
    <row r="18" spans="1:24" ht="12.75">
      <c r="A18" s="5" t="s">
        <v>176</v>
      </c>
      <c r="B18" s="51">
        <v>4232059.6716579</v>
      </c>
      <c r="C18" s="51">
        <v>2419000</v>
      </c>
      <c r="D18" s="51">
        <v>866452.8816579</v>
      </c>
      <c r="E18" s="51">
        <v>832216.79</v>
      </c>
      <c r="F18" s="51">
        <v>114390</v>
      </c>
      <c r="G18" s="61" t="s">
        <v>211</v>
      </c>
      <c r="H18" s="44">
        <f t="shared" si="0"/>
        <v>265949367.33020997</v>
      </c>
      <c r="I18" s="44">
        <v>169666000</v>
      </c>
      <c r="J18" s="44">
        <v>18528796.705</v>
      </c>
      <c r="K18" s="44">
        <v>72164758.62521</v>
      </c>
      <c r="L18" s="44">
        <v>5589812</v>
      </c>
      <c r="M18" s="5" t="s">
        <v>243</v>
      </c>
      <c r="N18" s="44">
        <v>1509353223.7020001</v>
      </c>
      <c r="O18" s="44">
        <v>850159000</v>
      </c>
      <c r="P18" s="44">
        <v>325535646.702</v>
      </c>
      <c r="Q18" s="44">
        <v>329419494</v>
      </c>
      <c r="R18" s="44">
        <v>4239083</v>
      </c>
      <c r="S18" s="17" t="s">
        <v>51</v>
      </c>
      <c r="T18" s="23">
        <v>3490977</v>
      </c>
      <c r="U18" s="23">
        <v>0</v>
      </c>
      <c r="V18" s="23">
        <v>491470</v>
      </c>
      <c r="W18" s="23">
        <v>2999507</v>
      </c>
      <c r="X18" s="23">
        <v>0</v>
      </c>
    </row>
    <row r="19" spans="1:24" ht="12.75">
      <c r="A19" s="5" t="s">
        <v>177</v>
      </c>
      <c r="B19" s="51">
        <v>4196427.36096</v>
      </c>
      <c r="C19" s="51">
        <v>347000</v>
      </c>
      <c r="D19" s="51">
        <v>1350898.19096</v>
      </c>
      <c r="E19" s="51">
        <v>2495951.17</v>
      </c>
      <c r="F19" s="51">
        <v>2578</v>
      </c>
      <c r="G19" s="61" t="s">
        <v>217</v>
      </c>
      <c r="H19" s="44">
        <f t="shared" si="0"/>
        <v>161127686.339</v>
      </c>
      <c r="I19" s="44">
        <v>78686000</v>
      </c>
      <c r="J19" s="44">
        <v>52969590.39</v>
      </c>
      <c r="K19" s="44">
        <v>24782435.949</v>
      </c>
      <c r="L19" s="44">
        <v>4689660</v>
      </c>
      <c r="M19" s="5" t="s">
        <v>244</v>
      </c>
      <c r="N19" s="44">
        <v>49919392.922</v>
      </c>
      <c r="O19" s="44">
        <v>0</v>
      </c>
      <c r="P19" s="44">
        <v>46888323.922</v>
      </c>
      <c r="Q19" s="44">
        <v>1882673</v>
      </c>
      <c r="R19" s="44">
        <v>1148396</v>
      </c>
      <c r="S19" s="17" t="s">
        <v>52</v>
      </c>
      <c r="T19" s="23">
        <v>64712737</v>
      </c>
      <c r="U19" s="23">
        <v>46696000</v>
      </c>
      <c r="V19" s="23">
        <v>2639010</v>
      </c>
      <c r="W19" s="23">
        <v>14731386</v>
      </c>
      <c r="X19" s="23">
        <v>646341</v>
      </c>
    </row>
    <row r="20" spans="1:24" ht="12.75">
      <c r="A20" s="7" t="s">
        <v>160</v>
      </c>
      <c r="B20" s="51">
        <v>47537167.73171</v>
      </c>
      <c r="C20" s="51">
        <v>18900000</v>
      </c>
      <c r="D20" s="51">
        <v>14902265.991709996</v>
      </c>
      <c r="E20" s="51">
        <v>13105848.740000002</v>
      </c>
      <c r="F20" s="51">
        <v>629053</v>
      </c>
      <c r="G20" s="61" t="s">
        <v>218</v>
      </c>
      <c r="H20" s="44">
        <f t="shared" si="0"/>
        <v>12355245.752</v>
      </c>
      <c r="I20" s="44">
        <v>7066000</v>
      </c>
      <c r="J20" s="44">
        <v>3756063.752</v>
      </c>
      <c r="K20" s="44">
        <v>1508433</v>
      </c>
      <c r="L20" s="44">
        <v>24749</v>
      </c>
      <c r="M20" s="5" t="s">
        <v>245</v>
      </c>
      <c r="N20" s="44">
        <v>38797186</v>
      </c>
      <c r="O20" s="44">
        <v>34060000</v>
      </c>
      <c r="P20" s="44">
        <v>0</v>
      </c>
      <c r="Q20" s="44">
        <v>4737186</v>
      </c>
      <c r="R20" s="44">
        <v>0</v>
      </c>
      <c r="S20" s="8" t="s">
        <v>76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</row>
    <row r="21" spans="1:24" ht="12.75">
      <c r="A21" s="7" t="s">
        <v>161</v>
      </c>
      <c r="B21" s="51">
        <v>7942884.322000001</v>
      </c>
      <c r="C21" s="51">
        <v>4216000</v>
      </c>
      <c r="D21" s="51">
        <v>21990.712</v>
      </c>
      <c r="E21" s="51">
        <v>3699591.61</v>
      </c>
      <c r="F21" s="51">
        <v>5302</v>
      </c>
      <c r="G21" s="61" t="s">
        <v>219</v>
      </c>
      <c r="H21" s="44">
        <f t="shared" si="0"/>
        <v>20165890</v>
      </c>
      <c r="I21" s="44">
        <v>1200000</v>
      </c>
      <c r="J21" s="44">
        <v>0</v>
      </c>
      <c r="K21" s="44">
        <v>18965890</v>
      </c>
      <c r="L21" s="44">
        <v>0</v>
      </c>
      <c r="M21" s="7" t="s">
        <v>246</v>
      </c>
      <c r="N21" s="44">
        <v>32912070.563</v>
      </c>
      <c r="O21" s="44">
        <v>20546000</v>
      </c>
      <c r="P21" s="44">
        <v>5815211.563</v>
      </c>
      <c r="Q21" s="44">
        <v>6475837</v>
      </c>
      <c r="R21" s="44">
        <v>75022</v>
      </c>
      <c r="S21" s="9" t="s">
        <v>77</v>
      </c>
      <c r="T21" s="27">
        <v>0.0016517324810142013</v>
      </c>
      <c r="U21" s="27">
        <v>0</v>
      </c>
      <c r="V21" s="27">
        <v>0.0008951791367711102</v>
      </c>
      <c r="W21" s="27">
        <v>0.006468019791218889</v>
      </c>
      <c r="X21" s="27">
        <v>0</v>
      </c>
    </row>
    <row r="22" spans="1:24" ht="12.75">
      <c r="A22" s="7" t="s">
        <v>162</v>
      </c>
      <c r="B22" s="51">
        <v>32134034.498078704</v>
      </c>
      <c r="C22" s="51">
        <v>15645000</v>
      </c>
      <c r="D22" s="51">
        <v>9995157.098078702</v>
      </c>
      <c r="E22" s="51">
        <v>6267495.4</v>
      </c>
      <c r="F22" s="51">
        <v>226382</v>
      </c>
      <c r="G22" s="61" t="s">
        <v>220</v>
      </c>
      <c r="H22" s="44">
        <f t="shared" si="0"/>
        <v>35225971.557</v>
      </c>
      <c r="I22" s="44">
        <v>34208000</v>
      </c>
      <c r="J22" s="44">
        <v>1012229.557</v>
      </c>
      <c r="K22" s="44">
        <v>5742</v>
      </c>
      <c r="L22" s="44">
        <v>0</v>
      </c>
      <c r="M22" s="7" t="s">
        <v>247</v>
      </c>
      <c r="N22" s="44">
        <v>73232507.50999999</v>
      </c>
      <c r="O22" s="44">
        <v>54221000</v>
      </c>
      <c r="P22" s="44">
        <v>8572062.51</v>
      </c>
      <c r="Q22" s="44">
        <v>10375587</v>
      </c>
      <c r="R22" s="44">
        <v>63858</v>
      </c>
      <c r="S22" s="9" t="s">
        <v>78</v>
      </c>
      <c r="T22" s="27">
        <v>0.030618399845724995</v>
      </c>
      <c r="U22" s="27">
        <v>0.04300037570998136</v>
      </c>
      <c r="V22" s="27">
        <v>0.004806777003134123</v>
      </c>
      <c r="W22" s="27">
        <v>0.03176618564320232</v>
      </c>
      <c r="X22" s="27">
        <v>0.043619805199275136</v>
      </c>
    </row>
    <row r="23" spans="1:24" ht="12.75">
      <c r="A23" s="7" t="s">
        <v>163</v>
      </c>
      <c r="B23" s="51">
        <v>5093608.2186616</v>
      </c>
      <c r="C23" s="51">
        <v>2348000</v>
      </c>
      <c r="D23" s="51">
        <v>1343774.2186616</v>
      </c>
      <c r="E23" s="51">
        <v>1347995</v>
      </c>
      <c r="F23" s="51">
        <v>53839</v>
      </c>
      <c r="G23" s="61" t="s">
        <v>221</v>
      </c>
      <c r="H23" s="44">
        <f t="shared" si="0"/>
        <v>14697338.897</v>
      </c>
      <c r="I23" s="44">
        <v>6467000</v>
      </c>
      <c r="J23" s="44">
        <v>4745612.9969999995</v>
      </c>
      <c r="K23" s="44">
        <v>3097338.9</v>
      </c>
      <c r="L23" s="44">
        <v>387387</v>
      </c>
      <c r="M23" s="7" t="s">
        <v>248</v>
      </c>
      <c r="N23" s="44">
        <v>10615214.697</v>
      </c>
      <c r="O23" s="44">
        <v>9165000</v>
      </c>
      <c r="P23" s="44">
        <v>563120.697</v>
      </c>
      <c r="Q23" s="44">
        <v>533049</v>
      </c>
      <c r="R23" s="44">
        <v>354045</v>
      </c>
      <c r="S23" s="9" t="s">
        <v>79</v>
      </c>
      <c r="T23" s="27">
        <v>0.8304861742645742</v>
      </c>
      <c r="U23" s="27">
        <v>0.8349997789941286</v>
      </c>
      <c r="V23" s="27">
        <v>0.7751055007964721</v>
      </c>
      <c r="W23" s="27">
        <v>0.88489881487523</v>
      </c>
      <c r="X23" s="27">
        <v>0.8487042844443676</v>
      </c>
    </row>
    <row r="24" spans="1:24" ht="12.75">
      <c r="A24" s="7" t="s">
        <v>164</v>
      </c>
      <c r="B24" s="51">
        <v>26524739.14</v>
      </c>
      <c r="C24" s="51">
        <v>11290000</v>
      </c>
      <c r="D24" s="51">
        <v>9829861.14</v>
      </c>
      <c r="E24" s="51">
        <v>4359837</v>
      </c>
      <c r="F24" s="51">
        <v>1045041</v>
      </c>
      <c r="G24" s="62" t="s">
        <v>226</v>
      </c>
      <c r="H24" s="44">
        <f t="shared" si="0"/>
        <v>8479604.531</v>
      </c>
      <c r="I24" s="44">
        <v>3831000</v>
      </c>
      <c r="J24" s="44">
        <v>2710266.031</v>
      </c>
      <c r="K24" s="44">
        <v>1595136.5</v>
      </c>
      <c r="L24" s="44">
        <v>343202</v>
      </c>
      <c r="M24" s="5" t="s">
        <v>249</v>
      </c>
      <c r="N24" s="44">
        <v>380827.236</v>
      </c>
      <c r="O24" s="44">
        <v>0</v>
      </c>
      <c r="P24" s="44">
        <v>380827.236</v>
      </c>
      <c r="Q24" s="44">
        <v>0</v>
      </c>
      <c r="R24" s="44">
        <v>0</v>
      </c>
      <c r="S24" s="9" t="s">
        <v>80</v>
      </c>
      <c r="T24" s="27">
        <v>0.0072707088518861995</v>
      </c>
      <c r="U24" s="27">
        <v>0.006000309408219945</v>
      </c>
      <c r="V24" s="27">
        <v>0.005803446325472789</v>
      </c>
      <c r="W24" s="27">
        <v>0.011796601200784263</v>
      </c>
      <c r="X24" s="27">
        <v>0.013093547377835175</v>
      </c>
    </row>
    <row r="25" spans="1:24" ht="12.75">
      <c r="A25" s="7" t="s">
        <v>165</v>
      </c>
      <c r="B25" s="51">
        <v>2449071.05088</v>
      </c>
      <c r="C25" s="51">
        <v>866000</v>
      </c>
      <c r="D25" s="51">
        <v>193857.05088</v>
      </c>
      <c r="E25" s="51">
        <v>1378821</v>
      </c>
      <c r="F25" s="51">
        <v>10393</v>
      </c>
      <c r="G25" s="62" t="s">
        <v>227</v>
      </c>
      <c r="H25" s="44">
        <f t="shared" si="0"/>
        <v>6217734.366</v>
      </c>
      <c r="I25" s="44">
        <v>2636000</v>
      </c>
      <c r="J25" s="44">
        <v>2035346.966</v>
      </c>
      <c r="K25" s="44">
        <v>1502202.4</v>
      </c>
      <c r="L25" s="44">
        <v>44185</v>
      </c>
      <c r="M25" s="5" t="s">
        <v>250</v>
      </c>
      <c r="N25" s="44">
        <v>10234387.461</v>
      </c>
      <c r="O25" s="44">
        <v>9165000</v>
      </c>
      <c r="P25" s="44">
        <v>182293.46100000007</v>
      </c>
      <c r="Q25" s="44">
        <v>533049</v>
      </c>
      <c r="R25" s="44">
        <v>354045</v>
      </c>
      <c r="S25" s="9" t="s">
        <v>81</v>
      </c>
      <c r="T25" s="27">
        <v>0.11152710813670924</v>
      </c>
      <c r="U25" s="27">
        <v>0.00999959482256912</v>
      </c>
      <c r="V25" s="27">
        <v>0.11896321823003288</v>
      </c>
      <c r="W25" s="27">
        <v>0.33954037235161244</v>
      </c>
      <c r="X25" s="27">
        <v>0.1405999917395552</v>
      </c>
    </row>
    <row r="26" spans="1:24" ht="12.75">
      <c r="A26" s="7" t="s">
        <v>166</v>
      </c>
      <c r="B26" s="51">
        <v>111494288.52400711</v>
      </c>
      <c r="C26" s="51">
        <v>48569000</v>
      </c>
      <c r="D26" s="51">
        <v>33599357.7740071</v>
      </c>
      <c r="E26" s="51">
        <v>27463598.75</v>
      </c>
      <c r="F26" s="51">
        <v>1862332</v>
      </c>
      <c r="G26" s="61" t="s">
        <v>222</v>
      </c>
      <c r="H26" s="44">
        <f t="shared" si="0"/>
        <v>0</v>
      </c>
      <c r="I26" s="44">
        <v>0</v>
      </c>
      <c r="J26" s="44">
        <v>0</v>
      </c>
      <c r="K26" s="44">
        <v>0</v>
      </c>
      <c r="L26" s="44">
        <v>0</v>
      </c>
      <c r="M26" s="5" t="s">
        <v>251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9" t="s">
        <v>82</v>
      </c>
      <c r="T26" s="27">
        <v>0.11035812663365155</v>
      </c>
      <c r="U26" s="27">
        <v>0.07500018417155949</v>
      </c>
      <c r="V26" s="27">
        <v>0.09588655032170823</v>
      </c>
      <c r="W26" s="27">
        <v>0.21009691134673084</v>
      </c>
      <c r="X26" s="27">
        <v>0.11633898435941466</v>
      </c>
    </row>
    <row r="27" spans="1:24" ht="12.75">
      <c r="A27" s="7" t="s">
        <v>167</v>
      </c>
      <c r="B27" s="51">
        <v>45206069.794</v>
      </c>
      <c r="C27" s="51">
        <v>21760000</v>
      </c>
      <c r="D27" s="51">
        <v>12413089.022999998</v>
      </c>
      <c r="E27" s="51">
        <v>10438885.771</v>
      </c>
      <c r="F27" s="51">
        <v>594095</v>
      </c>
      <c r="G27" s="61" t="s">
        <v>223</v>
      </c>
      <c r="H27" s="44">
        <f t="shared" si="0"/>
        <v>23381993.73</v>
      </c>
      <c r="I27" s="44">
        <v>15653000</v>
      </c>
      <c r="J27" s="44">
        <v>1396617.73</v>
      </c>
      <c r="K27" s="44">
        <v>6323069</v>
      </c>
      <c r="L27" s="44">
        <v>9307</v>
      </c>
      <c r="M27" s="7" t="s">
        <v>252</v>
      </c>
      <c r="N27" s="44">
        <v>101273876.108</v>
      </c>
      <c r="O27" s="44">
        <v>57627000</v>
      </c>
      <c r="P27" s="44">
        <v>22552189.108</v>
      </c>
      <c r="Q27" s="44">
        <v>19961033</v>
      </c>
      <c r="R27" s="44">
        <v>1133654</v>
      </c>
      <c r="S27" s="9" t="s">
        <v>83</v>
      </c>
      <c r="T27" s="27">
        <v>0.21410048502585108</v>
      </c>
      <c r="U27" s="27">
        <v>0.3109994622190463</v>
      </c>
      <c r="V27" s="27">
        <v>0.04778230611653371</v>
      </c>
      <c r="W27" s="27">
        <v>0.18809814595825977</v>
      </c>
      <c r="X27" s="27">
        <v>0.08879998412698842</v>
      </c>
    </row>
    <row r="28" spans="1:24" ht="12.75">
      <c r="A28" s="5" t="s">
        <v>178</v>
      </c>
      <c r="B28" s="51">
        <v>27480059.290999997</v>
      </c>
      <c r="C28" s="51">
        <v>12652000</v>
      </c>
      <c r="D28" s="51">
        <v>7699875.369999999</v>
      </c>
      <c r="E28" s="51">
        <v>6788933.920999999</v>
      </c>
      <c r="F28" s="51">
        <v>339250</v>
      </c>
      <c r="G28" s="63" t="s">
        <v>224</v>
      </c>
      <c r="H28" s="44">
        <f t="shared" si="0"/>
        <v>30418422.301</v>
      </c>
      <c r="I28" s="44">
        <v>19185000</v>
      </c>
      <c r="J28" s="44">
        <v>6496799.301</v>
      </c>
      <c r="K28" s="44">
        <v>4733573</v>
      </c>
      <c r="L28" s="44">
        <v>3050</v>
      </c>
      <c r="M28" s="7" t="s">
        <v>253</v>
      </c>
      <c r="N28" s="44">
        <v>10297084.78</v>
      </c>
      <c r="O28" s="44">
        <v>9306000</v>
      </c>
      <c r="P28" s="44">
        <v>991084.78</v>
      </c>
      <c r="Q28" s="44">
        <v>0</v>
      </c>
      <c r="R28" s="44">
        <v>0</v>
      </c>
      <c r="S28" s="9" t="s">
        <v>84</v>
      </c>
      <c r="T28" s="27">
        <v>0.027087540780105286</v>
      </c>
      <c r="U28" s="27">
        <v>0</v>
      </c>
      <c r="V28" s="27">
        <v>0.07050246333728975</v>
      </c>
      <c r="W28" s="27">
        <v>0.03961778269113727</v>
      </c>
      <c r="X28" s="27">
        <v>0.01150638119361268</v>
      </c>
    </row>
    <row r="29" spans="1:24" ht="12.75">
      <c r="A29" s="5" t="s">
        <v>179</v>
      </c>
      <c r="B29" s="51">
        <v>17726010.503000002</v>
      </c>
      <c r="C29" s="51">
        <v>9108000</v>
      </c>
      <c r="D29" s="51">
        <v>4713213.653</v>
      </c>
      <c r="E29" s="51">
        <v>3649951.85</v>
      </c>
      <c r="F29" s="51">
        <v>254845</v>
      </c>
      <c r="G29" s="64" t="s">
        <v>225</v>
      </c>
      <c r="H29" s="44">
        <f t="shared" si="0"/>
        <v>2970005904.53121</v>
      </c>
      <c r="I29" s="44">
        <v>1534020000</v>
      </c>
      <c r="J29" s="44">
        <v>730378712.177</v>
      </c>
      <c r="K29" s="44">
        <v>659486987.35421</v>
      </c>
      <c r="L29" s="44">
        <v>46120205</v>
      </c>
      <c r="M29" s="7" t="s">
        <v>254</v>
      </c>
      <c r="N29" s="44">
        <v>241008399.936</v>
      </c>
      <c r="O29" s="44">
        <v>149443000</v>
      </c>
      <c r="P29" s="44">
        <v>38015883.936000004</v>
      </c>
      <c r="Q29" s="44">
        <v>50313383</v>
      </c>
      <c r="R29" s="44">
        <v>3236133</v>
      </c>
      <c r="S29" s="9" t="s">
        <v>85</v>
      </c>
      <c r="T29" s="27">
        <v>0.009537830946134402</v>
      </c>
      <c r="U29" s="27">
        <v>0</v>
      </c>
      <c r="V29" s="27">
        <v>0.017995537724983905</v>
      </c>
      <c r="W29" s="27">
        <v>0.02157467387865327</v>
      </c>
      <c r="X29" s="27">
        <v>0.01845257843305841</v>
      </c>
    </row>
    <row r="30" spans="1:24" ht="12.75" collapsed="1">
      <c r="A30" s="7" t="s">
        <v>168</v>
      </c>
      <c r="B30" s="51">
        <v>5528917.2</v>
      </c>
      <c r="C30" s="51">
        <v>2642000</v>
      </c>
      <c r="D30" s="51">
        <v>1715023.7</v>
      </c>
      <c r="E30" s="51">
        <v>1111711.5</v>
      </c>
      <c r="F30" s="51">
        <v>60182</v>
      </c>
      <c r="H30"/>
      <c r="I30" s="48"/>
      <c r="J30" s="48"/>
      <c r="K30" s="48"/>
      <c r="L30" s="48"/>
      <c r="M30" s="5" t="s">
        <v>255</v>
      </c>
      <c r="N30" s="44">
        <v>26300465</v>
      </c>
      <c r="O30" s="44">
        <v>6521000</v>
      </c>
      <c r="P30" s="44">
        <v>7975000</v>
      </c>
      <c r="Q30" s="44">
        <v>11200000</v>
      </c>
      <c r="R30" s="44">
        <v>604465</v>
      </c>
      <c r="S30" s="9" t="s">
        <v>86</v>
      </c>
      <c r="T30" s="27">
        <v>0.003672433485818281</v>
      </c>
      <c r="U30" s="27">
        <v>0</v>
      </c>
      <c r="V30" s="27">
        <v>0.0015152874491662946</v>
      </c>
      <c r="W30" s="27">
        <v>0.014943273086649493</v>
      </c>
      <c r="X30" s="27">
        <v>0</v>
      </c>
    </row>
    <row r="31" spans="1:24" ht="12.75">
      <c r="A31" s="7" t="s">
        <v>180</v>
      </c>
      <c r="B31" s="51">
        <v>294049.93934</v>
      </c>
      <c r="C31" s="51">
        <v>0</v>
      </c>
      <c r="D31" s="51">
        <v>245693.22934</v>
      </c>
      <c r="E31" s="51">
        <v>48356.71</v>
      </c>
      <c r="F31" s="51">
        <v>0</v>
      </c>
      <c r="G31" s="16" t="s">
        <v>143</v>
      </c>
      <c r="L31" s="57"/>
      <c r="M31" s="5" t="s">
        <v>256</v>
      </c>
      <c r="N31" s="44">
        <v>125250646.344</v>
      </c>
      <c r="O31" s="44">
        <v>110559000</v>
      </c>
      <c r="P31" s="44">
        <v>268462.344</v>
      </c>
      <c r="Q31" s="44">
        <v>14175106</v>
      </c>
      <c r="R31" s="44">
        <v>248078</v>
      </c>
      <c r="S31" s="9" t="s">
        <v>87</v>
      </c>
      <c r="T31" s="27">
        <v>0.3469319404044181</v>
      </c>
      <c r="U31" s="27">
        <v>0.4330002283727338</v>
      </c>
      <c r="V31" s="27">
        <v>0.4166566912912846</v>
      </c>
      <c r="W31" s="27">
        <v>0.05923105436140263</v>
      </c>
      <c r="X31" s="27">
        <v>0.45991281721390315</v>
      </c>
    </row>
    <row r="32" spans="1:24" ht="12.75">
      <c r="A32" s="7" t="s">
        <v>181</v>
      </c>
      <c r="B32" s="51">
        <v>11442221.982</v>
      </c>
      <c r="C32" s="51">
        <v>3819000</v>
      </c>
      <c r="D32" s="51">
        <v>4485409.362</v>
      </c>
      <c r="E32" s="51">
        <v>2917344.62</v>
      </c>
      <c r="F32" s="51">
        <v>220468</v>
      </c>
      <c r="G32" s="16" t="s">
        <v>144</v>
      </c>
      <c r="L32" s="57"/>
      <c r="M32" s="5" t="s">
        <v>257</v>
      </c>
      <c r="N32" s="44">
        <v>7845703.985</v>
      </c>
      <c r="O32" s="44">
        <v>0</v>
      </c>
      <c r="P32" s="44">
        <v>7525716.985</v>
      </c>
      <c r="Q32" s="44">
        <v>319987</v>
      </c>
      <c r="R32" s="44">
        <v>0</v>
      </c>
      <c r="S32" s="9" t="s">
        <v>88</v>
      </c>
      <c r="T32" s="27">
        <v>0.13724369340868664</v>
      </c>
      <c r="U32" s="27">
        <v>0.12199984529589003</v>
      </c>
      <c r="V32" s="27">
        <v>0.21919254306362268</v>
      </c>
      <c r="W32" s="27">
        <v>0.07686697969034881</v>
      </c>
      <c r="X32" s="27">
        <v>0.10767591035635721</v>
      </c>
    </row>
    <row r="33" spans="1:24" ht="12.75">
      <c r="A33" s="7" t="s">
        <v>182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47"/>
      <c r="L33" s="57"/>
      <c r="M33" s="5" t="s">
        <v>258</v>
      </c>
      <c r="N33" s="44">
        <v>81611584.607</v>
      </c>
      <c r="O33" s="44">
        <v>32363000</v>
      </c>
      <c r="P33" s="44">
        <v>22246704.607</v>
      </c>
      <c r="Q33" s="44">
        <v>24618290</v>
      </c>
      <c r="R33" s="44">
        <v>2383590</v>
      </c>
      <c r="S33" s="7" t="s">
        <v>93</v>
      </c>
      <c r="T33" s="23">
        <v>35232588.731196</v>
      </c>
      <c r="U33" s="23">
        <v>16492000</v>
      </c>
      <c r="V33" s="23">
        <v>8715575</v>
      </c>
      <c r="W33" s="23">
        <v>9460344.731196001</v>
      </c>
      <c r="X33" s="23">
        <v>564669</v>
      </c>
    </row>
    <row r="34" spans="1:24" ht="12.75">
      <c r="A34" s="7" t="s">
        <v>183</v>
      </c>
      <c r="B34" s="51">
        <v>49023029.608667105</v>
      </c>
      <c r="C34" s="51">
        <v>20348000</v>
      </c>
      <c r="D34" s="51">
        <v>14740142.459667102</v>
      </c>
      <c r="E34" s="51">
        <v>12947300.149</v>
      </c>
      <c r="F34" s="51">
        <v>987587</v>
      </c>
      <c r="G34" s="47"/>
      <c r="L34" s="57"/>
      <c r="M34" s="7" t="s">
        <v>259</v>
      </c>
      <c r="N34" s="44">
        <v>2970005904.7570004</v>
      </c>
      <c r="O34" s="44">
        <v>1534020000</v>
      </c>
      <c r="P34" s="44">
        <v>730378711.7570001</v>
      </c>
      <c r="Q34" s="44">
        <v>659486988</v>
      </c>
      <c r="R34" s="44">
        <v>46120205</v>
      </c>
      <c r="S34" s="5" t="s">
        <v>89</v>
      </c>
      <c r="T34" s="23">
        <v>35791669</v>
      </c>
      <c r="U34" s="23">
        <v>18253000</v>
      </c>
      <c r="V34" s="23">
        <v>7699517</v>
      </c>
      <c r="W34" s="23">
        <v>9343000</v>
      </c>
      <c r="X34" s="23">
        <v>496152</v>
      </c>
    </row>
    <row r="35" spans="1:24" ht="12.75">
      <c r="A35" s="7" t="s">
        <v>184</v>
      </c>
      <c r="B35" s="51">
        <v>7605222.7639999995</v>
      </c>
      <c r="C35" s="51">
        <v>4040000</v>
      </c>
      <c r="D35" s="51">
        <v>1881877.1439999999</v>
      </c>
      <c r="E35" s="51">
        <v>1502079.62</v>
      </c>
      <c r="F35" s="51">
        <v>181266</v>
      </c>
      <c r="G35" s="47"/>
      <c r="H35" s="48"/>
      <c r="I35" s="48"/>
      <c r="J35" s="48"/>
      <c r="K35" s="48"/>
      <c r="L35" s="51"/>
      <c r="M35" s="48"/>
      <c r="N35" s="44"/>
      <c r="O35" s="44"/>
      <c r="P35" s="44"/>
      <c r="Q35" s="44"/>
      <c r="R35" s="44"/>
      <c r="S35" s="5" t="s">
        <v>90</v>
      </c>
      <c r="T35" s="23">
        <v>11442221.731196001</v>
      </c>
      <c r="U35" s="23">
        <v>3819000</v>
      </c>
      <c r="V35" s="23">
        <v>4485409</v>
      </c>
      <c r="W35" s="23">
        <v>2917344.7311960002</v>
      </c>
      <c r="X35" s="23">
        <v>220468</v>
      </c>
    </row>
    <row r="36" spans="1:24" ht="12.75">
      <c r="A36" s="5" t="s">
        <v>187</v>
      </c>
      <c r="B36" s="51">
        <v>7598888.165</v>
      </c>
      <c r="C36" s="51">
        <v>4040000</v>
      </c>
      <c r="D36" s="51">
        <v>1875542.545</v>
      </c>
      <c r="E36" s="51">
        <v>1502079.62</v>
      </c>
      <c r="F36" s="51">
        <v>181266</v>
      </c>
      <c r="G36" s="48"/>
      <c r="H36" s="48"/>
      <c r="I36" s="48"/>
      <c r="J36" s="48"/>
      <c r="K36" s="48"/>
      <c r="L36" s="51"/>
      <c r="M36" s="16" t="s">
        <v>143</v>
      </c>
      <c r="N36" s="48"/>
      <c r="O36" s="44"/>
      <c r="P36" s="44"/>
      <c r="Q36" s="44"/>
      <c r="R36" s="44"/>
      <c r="S36" s="5" t="s">
        <v>91</v>
      </c>
      <c r="T36" s="23">
        <v>12248775</v>
      </c>
      <c r="U36" s="23">
        <v>5601000</v>
      </c>
      <c r="V36" s="23">
        <v>3610586</v>
      </c>
      <c r="W36" s="23">
        <v>2870000</v>
      </c>
      <c r="X36" s="23">
        <v>167189</v>
      </c>
    </row>
    <row r="37" spans="1:24" ht="12.75">
      <c r="A37" s="5" t="s">
        <v>188</v>
      </c>
      <c r="B37" s="51">
        <v>6334.599</v>
      </c>
      <c r="C37" s="51">
        <v>0</v>
      </c>
      <c r="D37" s="51">
        <v>6334.599</v>
      </c>
      <c r="E37" s="51">
        <v>0</v>
      </c>
      <c r="F37" s="51">
        <v>0</v>
      </c>
      <c r="L37" s="51"/>
      <c r="M37" s="16" t="s">
        <v>144</v>
      </c>
      <c r="N37" s="48"/>
      <c r="O37" s="48"/>
      <c r="P37" s="48"/>
      <c r="Q37" s="48"/>
      <c r="R37" s="48"/>
      <c r="S37" s="5" t="s">
        <v>92</v>
      </c>
      <c r="T37" s="23">
        <v>247473</v>
      </c>
      <c r="U37" s="23">
        <v>21000</v>
      </c>
      <c r="V37" s="23">
        <v>141235</v>
      </c>
      <c r="W37" s="23">
        <v>70000</v>
      </c>
      <c r="X37" s="23">
        <v>15238</v>
      </c>
    </row>
    <row r="38" spans="1:24" ht="12.75">
      <c r="A38" s="7" t="s">
        <v>185</v>
      </c>
      <c r="B38" s="51">
        <v>41417806.84466711</v>
      </c>
      <c r="C38" s="51">
        <v>16308000</v>
      </c>
      <c r="D38" s="51">
        <v>12858265.315667102</v>
      </c>
      <c r="E38" s="51">
        <v>11445220.529</v>
      </c>
      <c r="F38" s="51">
        <v>806321</v>
      </c>
      <c r="L38" s="51"/>
      <c r="N38" s="48"/>
      <c r="O38" s="48"/>
      <c r="P38" s="48"/>
      <c r="Q38" s="48"/>
      <c r="R38" s="48"/>
      <c r="S38" s="7" t="s">
        <v>94</v>
      </c>
      <c r="T38" s="23">
        <v>287183843</v>
      </c>
      <c r="U38" s="23">
        <v>168766000</v>
      </c>
      <c r="V38" s="23">
        <v>59892577</v>
      </c>
      <c r="W38" s="23">
        <v>55517652</v>
      </c>
      <c r="X38" s="23">
        <v>3007614</v>
      </c>
    </row>
    <row r="39" spans="1:24" ht="12.75">
      <c r="A39" s="7" t="s">
        <v>186</v>
      </c>
      <c r="B39" s="51">
        <v>-696854.162</v>
      </c>
      <c r="C39" s="51">
        <v>-548000</v>
      </c>
      <c r="D39" s="51">
        <v>-148854.162</v>
      </c>
      <c r="E39" s="51">
        <v>0</v>
      </c>
      <c r="F39" s="51">
        <v>0</v>
      </c>
      <c r="L39" s="51"/>
      <c r="N39" s="48"/>
      <c r="O39" s="48"/>
      <c r="P39" s="48"/>
      <c r="Q39" s="48"/>
      <c r="R39" s="48"/>
      <c r="S39" s="5" t="s">
        <v>95</v>
      </c>
      <c r="T39" s="23">
        <v>227450857</v>
      </c>
      <c r="U39" s="23">
        <v>137256000</v>
      </c>
      <c r="V39" s="23">
        <v>44811058</v>
      </c>
      <c r="W39" s="23">
        <v>42147666</v>
      </c>
      <c r="X39" s="23">
        <v>3236133</v>
      </c>
    </row>
    <row r="40" spans="1:24" ht="12.75">
      <c r="A40" s="7" t="s">
        <v>189</v>
      </c>
      <c r="B40" s="51">
        <v>40720952.68266711</v>
      </c>
      <c r="C40" s="51">
        <v>15760000</v>
      </c>
      <c r="D40" s="51">
        <v>12709411.153667102</v>
      </c>
      <c r="E40" s="51">
        <v>11445220.529</v>
      </c>
      <c r="F40" s="51">
        <v>806321</v>
      </c>
      <c r="L40" s="51"/>
      <c r="N40" s="48"/>
      <c r="O40" s="48"/>
      <c r="P40" s="48"/>
      <c r="Q40" s="48"/>
      <c r="R40" s="48"/>
      <c r="S40" s="5" t="s">
        <v>96</v>
      </c>
      <c r="T40" s="23">
        <v>74498759</v>
      </c>
      <c r="U40" s="23">
        <v>43108000</v>
      </c>
      <c r="V40" s="23">
        <v>14860046</v>
      </c>
      <c r="W40" s="23">
        <v>15397060</v>
      </c>
      <c r="X40" s="23">
        <v>1133653</v>
      </c>
    </row>
    <row r="41" spans="1:24" ht="12.75">
      <c r="A41" s="44"/>
      <c r="B41" s="44"/>
      <c r="C41" s="44"/>
      <c r="D41" s="5"/>
      <c r="E41" s="5"/>
      <c r="L41" s="51"/>
      <c r="N41" s="48"/>
      <c r="O41" s="48"/>
      <c r="P41" s="48"/>
      <c r="Q41" s="48"/>
      <c r="R41" s="48"/>
      <c r="S41" s="5" t="s">
        <v>97</v>
      </c>
      <c r="T41" s="23">
        <v>970484</v>
      </c>
      <c r="U41" s="23">
        <v>0</v>
      </c>
      <c r="V41" s="23">
        <v>970484</v>
      </c>
      <c r="W41" s="23">
        <v>0</v>
      </c>
      <c r="X41" s="23">
        <v>0</v>
      </c>
    </row>
    <row r="42" spans="1:24" ht="12.75">
      <c r="A42" s="16" t="s">
        <v>143</v>
      </c>
      <c r="B42" s="44"/>
      <c r="C42" s="44"/>
      <c r="D42" s="5"/>
      <c r="E42" s="5"/>
      <c r="L42" s="51"/>
      <c r="N42" s="48"/>
      <c r="O42" s="48"/>
      <c r="P42" s="48"/>
      <c r="Q42" s="48"/>
      <c r="R42" s="48"/>
      <c r="S42" s="5" t="s">
        <v>98</v>
      </c>
      <c r="T42" s="23">
        <v>15736257</v>
      </c>
      <c r="U42" s="23">
        <v>11598000</v>
      </c>
      <c r="V42" s="23">
        <v>749011</v>
      </c>
      <c r="W42" s="23">
        <v>2027074</v>
      </c>
      <c r="X42" s="23">
        <v>1362172</v>
      </c>
    </row>
    <row r="43" spans="1:24" ht="12.75">
      <c r="A43" s="16" t="s">
        <v>144</v>
      </c>
      <c r="B43" s="44"/>
      <c r="C43" s="44"/>
      <c r="D43" s="5"/>
      <c r="E43" s="5"/>
      <c r="L43" s="51"/>
      <c r="N43" s="48"/>
      <c r="O43" s="48"/>
      <c r="P43" s="48"/>
      <c r="Q43" s="48"/>
      <c r="R43" s="48"/>
      <c r="S43" s="7" t="s">
        <v>99</v>
      </c>
      <c r="T43" s="23">
        <v>2240016872</v>
      </c>
      <c r="U43" s="23">
        <v>1189171000</v>
      </c>
      <c r="V43" s="23">
        <v>576498235</v>
      </c>
      <c r="W43" s="23">
        <v>448819377</v>
      </c>
      <c r="X43" s="23">
        <v>25528260</v>
      </c>
    </row>
    <row r="44" spans="1:24" ht="12.75">
      <c r="A44" s="44"/>
      <c r="B44" s="44"/>
      <c r="C44" s="44"/>
      <c r="D44" s="5"/>
      <c r="E44" s="5"/>
      <c r="L44" s="51"/>
      <c r="N44" s="48"/>
      <c r="O44" s="48"/>
      <c r="P44" s="48"/>
      <c r="Q44" s="48"/>
      <c r="R44" s="48"/>
      <c r="S44" s="7" t="s">
        <v>100</v>
      </c>
      <c r="T44" s="27">
        <f>T38/T43</f>
        <v>0.1282061071011433</v>
      </c>
      <c r="U44" s="27">
        <f>U38/U43</f>
        <v>0.14191903435250272</v>
      </c>
      <c r="V44" s="27">
        <f>V38/V43</f>
        <v>0.10389030419147771</v>
      </c>
      <c r="W44" s="27">
        <f>W38/W43</f>
        <v>0.12369709251657376</v>
      </c>
      <c r="X44" s="27">
        <f>X38/X43</f>
        <v>0.11781508022873474</v>
      </c>
    </row>
    <row r="45" spans="1:24" ht="12.75">
      <c r="A45" s="44"/>
      <c r="B45" s="44"/>
      <c r="C45" s="44"/>
      <c r="D45" s="5"/>
      <c r="E45" s="5"/>
      <c r="L45" s="51"/>
      <c r="N45" s="48"/>
      <c r="O45" s="48"/>
      <c r="P45" s="48"/>
      <c r="Q45" s="48"/>
      <c r="R45" s="48"/>
      <c r="S45" s="8" t="s">
        <v>102</v>
      </c>
      <c r="T45" s="23">
        <v>241008399</v>
      </c>
      <c r="U45" s="23">
        <v>149443000</v>
      </c>
      <c r="V45" s="23">
        <v>38015884</v>
      </c>
      <c r="W45" s="23">
        <v>50313383</v>
      </c>
      <c r="X45" s="23">
        <v>3236132</v>
      </c>
    </row>
    <row r="46" spans="1:24" ht="12.75">
      <c r="A46" s="44"/>
      <c r="B46" s="44"/>
      <c r="C46" s="44"/>
      <c r="D46" s="5"/>
      <c r="E46" s="5"/>
      <c r="L46" s="51"/>
      <c r="N46" s="48"/>
      <c r="O46" s="48"/>
      <c r="P46" s="48"/>
      <c r="Q46" s="48"/>
      <c r="R46" s="48"/>
      <c r="S46" s="8" t="s">
        <v>101</v>
      </c>
      <c r="T46" s="23">
        <v>26300465</v>
      </c>
      <c r="U46" s="23">
        <v>6521000</v>
      </c>
      <c r="V46" s="23">
        <v>7975000</v>
      </c>
      <c r="W46" s="23">
        <v>11200000</v>
      </c>
      <c r="X46" s="23">
        <v>604465</v>
      </c>
    </row>
    <row r="47" spans="1:24" ht="12.75">
      <c r="A47" s="44"/>
      <c r="B47" s="44"/>
      <c r="C47" s="44"/>
      <c r="D47" s="5"/>
      <c r="E47" s="5"/>
      <c r="L47" s="51"/>
      <c r="N47" s="48"/>
      <c r="O47" s="48"/>
      <c r="P47" s="48"/>
      <c r="Q47" s="48"/>
      <c r="R47" s="48"/>
      <c r="S47" s="9" t="s">
        <v>103</v>
      </c>
      <c r="T47" s="23">
        <v>22568465</v>
      </c>
      <c r="U47" s="23">
        <v>4384000</v>
      </c>
      <c r="V47" s="23">
        <v>7500000</v>
      </c>
      <c r="W47" s="23">
        <v>10080000</v>
      </c>
      <c r="X47" s="23">
        <v>604465</v>
      </c>
    </row>
    <row r="48" spans="1:24" ht="12.75">
      <c r="A48" s="44"/>
      <c r="B48" s="44"/>
      <c r="C48" s="44"/>
      <c r="D48" s="5"/>
      <c r="E48" s="5"/>
      <c r="L48" s="51"/>
      <c r="N48" s="48"/>
      <c r="O48" s="48"/>
      <c r="P48" s="48"/>
      <c r="Q48" s="48"/>
      <c r="R48" s="48"/>
      <c r="S48" s="18" t="s">
        <v>104</v>
      </c>
      <c r="T48" s="23">
        <v>4001000</v>
      </c>
      <c r="U48" s="23">
        <v>2201000</v>
      </c>
      <c r="V48" s="23">
        <v>600000</v>
      </c>
      <c r="W48" s="23">
        <v>1200000</v>
      </c>
      <c r="X48" s="23">
        <v>0</v>
      </c>
    </row>
    <row r="49" spans="1:24" ht="12.75">
      <c r="A49" s="44"/>
      <c r="B49" s="44"/>
      <c r="C49" s="44"/>
      <c r="D49" s="5"/>
      <c r="E49" s="5"/>
      <c r="L49" s="51"/>
      <c r="N49" s="48"/>
      <c r="O49" s="48"/>
      <c r="P49" s="48"/>
      <c r="Q49" s="48"/>
      <c r="R49" s="48"/>
      <c r="S49" s="18" t="s">
        <v>105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</row>
    <row r="50" spans="1:24" ht="12.75">
      <c r="A50" s="44"/>
      <c r="B50" s="44"/>
      <c r="C50" s="44"/>
      <c r="D50" s="5"/>
      <c r="E50" s="5"/>
      <c r="L50" s="51"/>
      <c r="N50" s="48"/>
      <c r="O50" s="48"/>
      <c r="P50" s="48"/>
      <c r="Q50" s="48"/>
      <c r="R50" s="48"/>
      <c r="S50" s="18" t="s">
        <v>106</v>
      </c>
      <c r="T50" s="23">
        <v>144000</v>
      </c>
      <c r="U50" s="23">
        <v>64000</v>
      </c>
      <c r="V50" s="23">
        <v>0</v>
      </c>
      <c r="W50" s="23">
        <v>80000</v>
      </c>
      <c r="X50" s="23">
        <v>0</v>
      </c>
    </row>
    <row r="51" spans="1:24" ht="12.75">
      <c r="A51" s="44"/>
      <c r="B51" s="44"/>
      <c r="C51" s="44"/>
      <c r="D51" s="5"/>
      <c r="E51" s="5"/>
      <c r="L51" s="51"/>
      <c r="N51" s="48"/>
      <c r="O51" s="48"/>
      <c r="P51" s="48"/>
      <c r="Q51" s="48"/>
      <c r="R51" s="48"/>
      <c r="S51" s="18" t="s">
        <v>107</v>
      </c>
      <c r="T51" s="23">
        <v>-125000</v>
      </c>
      <c r="U51" s="23">
        <v>0</v>
      </c>
      <c r="V51" s="23">
        <v>-125000</v>
      </c>
      <c r="W51" s="23">
        <v>0</v>
      </c>
      <c r="X51" s="23">
        <v>0</v>
      </c>
    </row>
    <row r="52" spans="12:24" ht="12.75">
      <c r="L52" s="51"/>
      <c r="N52" s="48"/>
      <c r="O52" s="48"/>
      <c r="P52" s="48"/>
      <c r="Q52" s="48"/>
      <c r="R52" s="48"/>
      <c r="S52" s="8" t="s">
        <v>112</v>
      </c>
      <c r="T52" s="23">
        <v>125250646</v>
      </c>
      <c r="U52" s="23">
        <v>110559000</v>
      </c>
      <c r="V52" s="23">
        <v>268462</v>
      </c>
      <c r="W52" s="23">
        <v>14175106</v>
      </c>
      <c r="X52" s="23">
        <v>248078</v>
      </c>
    </row>
    <row r="53" spans="12:24" ht="12.75">
      <c r="L53" s="51"/>
      <c r="N53" s="48"/>
      <c r="O53" s="48"/>
      <c r="P53" s="48"/>
      <c r="Q53" s="48"/>
      <c r="R53" s="48"/>
      <c r="S53" s="9" t="s">
        <v>108</v>
      </c>
      <c r="T53" s="23">
        <v>27449850</v>
      </c>
      <c r="U53" s="23">
        <v>23304000</v>
      </c>
      <c r="V53" s="23">
        <v>268462</v>
      </c>
      <c r="W53" s="23">
        <v>3629310</v>
      </c>
      <c r="X53" s="23">
        <v>248078</v>
      </c>
    </row>
    <row r="54" spans="12:24" ht="12.75">
      <c r="L54" s="51"/>
      <c r="N54" s="48"/>
      <c r="O54" s="48"/>
      <c r="P54" s="48"/>
      <c r="Q54" s="48"/>
      <c r="R54" s="48"/>
      <c r="S54" s="18" t="s">
        <v>109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</row>
    <row r="55" spans="12:24" ht="12.75">
      <c r="L55" s="51"/>
      <c r="N55" s="48"/>
      <c r="O55" s="48"/>
      <c r="P55" s="48"/>
      <c r="Q55" s="48"/>
      <c r="R55" s="48"/>
      <c r="S55" s="18" t="s">
        <v>110</v>
      </c>
      <c r="T55" s="23">
        <v>10547000</v>
      </c>
      <c r="U55" s="23">
        <v>0</v>
      </c>
      <c r="V55" s="23">
        <v>0</v>
      </c>
      <c r="W55" s="23">
        <v>10547000</v>
      </c>
      <c r="X55" s="23">
        <v>0</v>
      </c>
    </row>
    <row r="56" spans="14:24" ht="12.75">
      <c r="N56" s="48"/>
      <c r="O56" s="48"/>
      <c r="P56" s="48"/>
      <c r="Q56" s="48"/>
      <c r="R56" s="48"/>
      <c r="S56" s="18" t="s">
        <v>111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</row>
    <row r="57" spans="14:24" ht="12.75">
      <c r="N57" s="48"/>
      <c r="O57" s="48"/>
      <c r="P57" s="48"/>
      <c r="Q57" s="48"/>
      <c r="R57" s="48"/>
      <c r="S57" s="18" t="s">
        <v>107</v>
      </c>
      <c r="T57" s="23">
        <v>87253796</v>
      </c>
      <c r="U57" s="23">
        <v>87255000</v>
      </c>
      <c r="V57" s="23">
        <v>0</v>
      </c>
      <c r="W57" s="23">
        <v>-1204</v>
      </c>
      <c r="X57" s="23">
        <v>0</v>
      </c>
    </row>
    <row r="58" spans="14:24" ht="12.75">
      <c r="N58" s="48"/>
      <c r="O58" s="48"/>
      <c r="P58" s="48"/>
      <c r="Q58" s="48"/>
      <c r="R58" s="48"/>
      <c r="S58" s="19" t="s">
        <v>116</v>
      </c>
      <c r="T58" s="23">
        <v>7845704</v>
      </c>
      <c r="U58" s="23">
        <v>0</v>
      </c>
      <c r="V58" s="23">
        <v>7525717</v>
      </c>
      <c r="W58" s="23">
        <v>319987</v>
      </c>
      <c r="X58" s="23">
        <v>0</v>
      </c>
    </row>
    <row r="59" spans="14:24" ht="12.75">
      <c r="N59" s="48"/>
      <c r="O59" s="48"/>
      <c r="P59" s="48"/>
      <c r="Q59" s="48"/>
      <c r="R59" s="48"/>
      <c r="S59" s="9" t="s">
        <v>113</v>
      </c>
      <c r="T59" s="23">
        <v>4629288</v>
      </c>
      <c r="U59" s="23">
        <v>0</v>
      </c>
      <c r="V59" s="23">
        <v>4354717</v>
      </c>
      <c r="W59" s="23">
        <v>274571</v>
      </c>
      <c r="X59" s="23">
        <v>0</v>
      </c>
    </row>
    <row r="60" spans="14:24" ht="12.75">
      <c r="N60" s="48"/>
      <c r="O60" s="48"/>
      <c r="P60" s="48"/>
      <c r="Q60" s="48"/>
      <c r="R60" s="48"/>
      <c r="S60" s="18" t="s">
        <v>114</v>
      </c>
      <c r="T60" s="23">
        <v>3171000</v>
      </c>
      <c r="U60" s="23">
        <v>0</v>
      </c>
      <c r="V60" s="23">
        <v>3171000</v>
      </c>
      <c r="W60" s="23">
        <v>0</v>
      </c>
      <c r="X60" s="23">
        <v>0</v>
      </c>
    </row>
    <row r="61" spans="14:24" ht="12.75">
      <c r="N61" s="48"/>
      <c r="O61" s="48"/>
      <c r="P61" s="48"/>
      <c r="Q61" s="48"/>
      <c r="R61" s="48"/>
      <c r="S61" s="18" t="s">
        <v>115</v>
      </c>
      <c r="T61" s="23">
        <v>45416</v>
      </c>
      <c r="U61" s="23">
        <v>0</v>
      </c>
      <c r="V61" s="23">
        <v>0</v>
      </c>
      <c r="W61" s="23">
        <v>45416</v>
      </c>
      <c r="X61" s="23">
        <v>0</v>
      </c>
    </row>
    <row r="62" spans="14:24" ht="12.75">
      <c r="N62" s="48"/>
      <c r="O62" s="48"/>
      <c r="P62" s="48"/>
      <c r="Q62" s="48"/>
      <c r="R62" s="48"/>
      <c r="S62" s="8" t="s">
        <v>124</v>
      </c>
      <c r="T62" s="23">
        <v>81611584</v>
      </c>
      <c r="U62" s="23">
        <v>32363000</v>
      </c>
      <c r="V62" s="23">
        <v>22246705</v>
      </c>
      <c r="W62" s="23">
        <v>24618290</v>
      </c>
      <c r="X62" s="23">
        <v>2383589</v>
      </c>
    </row>
    <row r="63" spans="14:24" ht="12.75">
      <c r="N63" s="48"/>
      <c r="O63" s="48"/>
      <c r="P63" s="48"/>
      <c r="Q63" s="48"/>
      <c r="R63" s="48"/>
      <c r="S63" s="9" t="s">
        <v>117</v>
      </c>
      <c r="T63" s="23">
        <v>45199615</v>
      </c>
      <c r="U63" s="23">
        <v>17925000</v>
      </c>
      <c r="V63" s="23">
        <v>10258771</v>
      </c>
      <c r="W63" s="23">
        <v>15438576</v>
      </c>
      <c r="X63" s="23">
        <v>1577268</v>
      </c>
    </row>
    <row r="64" spans="14:24" ht="12.75">
      <c r="N64" s="48"/>
      <c r="O64" s="48"/>
      <c r="P64" s="48"/>
      <c r="Q64" s="48"/>
      <c r="R64" s="48"/>
      <c r="S64" s="9" t="s">
        <v>118</v>
      </c>
      <c r="T64" s="23">
        <v>40720953</v>
      </c>
      <c r="U64" s="23">
        <v>15760000</v>
      </c>
      <c r="V64" s="23">
        <v>12709411</v>
      </c>
      <c r="W64" s="23">
        <v>11445221</v>
      </c>
      <c r="X64" s="23">
        <v>806321</v>
      </c>
    </row>
    <row r="65" spans="14:24" ht="12.75">
      <c r="N65" s="48"/>
      <c r="O65" s="48"/>
      <c r="P65" s="48"/>
      <c r="Q65" s="48"/>
      <c r="R65" s="48"/>
      <c r="S65" s="18" t="s">
        <v>119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</row>
    <row r="66" spans="14:24" ht="12.75">
      <c r="N66" s="48"/>
      <c r="O66" s="48"/>
      <c r="P66" s="48"/>
      <c r="Q66" s="48"/>
      <c r="R66" s="48"/>
      <c r="S66" s="18" t="s">
        <v>120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</row>
    <row r="67" spans="14:24" ht="12.75">
      <c r="N67" s="48"/>
      <c r="O67" s="48"/>
      <c r="P67" s="48"/>
      <c r="Q67" s="48"/>
      <c r="R67" s="48"/>
      <c r="S67" s="18" t="s">
        <v>121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</row>
    <row r="68" spans="14:24" ht="12.75">
      <c r="N68" s="48"/>
      <c r="O68" s="48"/>
      <c r="P68" s="48"/>
      <c r="Q68" s="48"/>
      <c r="R68" s="48"/>
      <c r="S68" s="18" t="s">
        <v>122</v>
      </c>
      <c r="T68" s="23">
        <v>4308984</v>
      </c>
      <c r="U68" s="23">
        <v>1322000</v>
      </c>
      <c r="V68" s="23">
        <v>721477</v>
      </c>
      <c r="W68" s="23">
        <v>2265507</v>
      </c>
      <c r="X68" s="23">
        <v>0</v>
      </c>
    </row>
    <row r="69" spans="14:24" ht="12.75">
      <c r="N69" s="48"/>
      <c r="O69" s="48"/>
      <c r="P69" s="48"/>
      <c r="Q69" s="48"/>
      <c r="R69" s="48"/>
      <c r="S69" s="18" t="s">
        <v>123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</row>
    <row r="70" spans="14:24" ht="12.75">
      <c r="N70" s="48"/>
      <c r="O70" s="48"/>
      <c r="P70" s="48"/>
      <c r="Q70" s="48"/>
      <c r="R70" s="48"/>
      <c r="S70" s="16" t="s">
        <v>143</v>
      </c>
      <c r="T70" s="23"/>
      <c r="U70" s="23"/>
      <c r="V70" s="23"/>
      <c r="W70" s="23"/>
      <c r="X70" s="23"/>
    </row>
    <row r="71" spans="14:19" ht="12.75">
      <c r="N71" s="48"/>
      <c r="O71" s="48"/>
      <c r="P71" s="48"/>
      <c r="Q71" s="48"/>
      <c r="R71" s="48"/>
      <c r="S71" s="16" t="s">
        <v>144</v>
      </c>
    </row>
    <row r="72" spans="14:18" ht="12.75">
      <c r="N72" s="48"/>
      <c r="O72" s="48"/>
      <c r="P72" s="48"/>
      <c r="Q72" s="48"/>
      <c r="R72" s="48"/>
    </row>
    <row r="73" spans="14:18" ht="12.75">
      <c r="N73" s="48"/>
      <c r="O73" s="48"/>
      <c r="P73" s="48"/>
      <c r="Q73" s="48"/>
      <c r="R73" s="48"/>
    </row>
    <row r="74" spans="14:18" ht="12.75">
      <c r="N74" s="48"/>
      <c r="O74" s="48"/>
      <c r="P74" s="48"/>
      <c r="Q74" s="48"/>
      <c r="R74" s="48"/>
    </row>
    <row r="75" spans="14:18" ht="12.75">
      <c r="N75" s="48"/>
      <c r="O75" s="48"/>
      <c r="P75" s="48"/>
      <c r="Q75" s="48"/>
      <c r="R75" s="48"/>
    </row>
    <row r="76" spans="14:18" ht="12.75">
      <c r="N76" s="48"/>
      <c r="O76" s="48"/>
      <c r="P76" s="48"/>
      <c r="Q76" s="48"/>
      <c r="R76" s="48"/>
    </row>
    <row r="77" spans="14:18" ht="12.75">
      <c r="N77" s="48"/>
      <c r="O77" s="48"/>
      <c r="P77" s="48"/>
      <c r="Q77" s="48"/>
      <c r="R77" s="48"/>
    </row>
    <row r="78" spans="14:18" ht="12.75">
      <c r="N78" s="48"/>
      <c r="O78" s="48"/>
      <c r="P78" s="48"/>
      <c r="Q78" s="48"/>
      <c r="R78" s="48"/>
    </row>
    <row r="79" spans="14:18" ht="12.75">
      <c r="N79" s="48"/>
      <c r="O79" s="48"/>
      <c r="P79" s="48"/>
      <c r="Q79" s="48"/>
      <c r="R79" s="48"/>
    </row>
    <row r="80" spans="14:18" ht="12.75">
      <c r="N80" s="48"/>
      <c r="O80" s="48"/>
      <c r="P80" s="48"/>
      <c r="Q80" s="48"/>
      <c r="R80" s="48"/>
    </row>
    <row r="81" spans="14:18" ht="12.75">
      <c r="N81" s="48"/>
      <c r="O81" s="48"/>
      <c r="P81" s="48"/>
      <c r="Q81" s="48"/>
      <c r="R81" s="48"/>
    </row>
    <row r="82" spans="14:18" ht="12.75">
      <c r="N82" s="48"/>
      <c r="O82" s="48"/>
      <c r="P82" s="48"/>
      <c r="Q82" s="48"/>
      <c r="R82" s="48"/>
    </row>
    <row r="83" spans="14:18" ht="12.75">
      <c r="N83" s="48"/>
      <c r="O83" s="48"/>
      <c r="P83" s="48"/>
      <c r="Q83" s="48"/>
      <c r="R83" s="48"/>
    </row>
    <row r="84" spans="14:18" ht="12.75">
      <c r="N84" s="48"/>
      <c r="O84" s="48"/>
      <c r="P84" s="48"/>
      <c r="Q84" s="48"/>
      <c r="R84" s="48"/>
    </row>
    <row r="85" spans="14:18" ht="12.75">
      <c r="N85" s="48"/>
      <c r="O85" s="48"/>
      <c r="P85" s="48"/>
      <c r="Q85" s="48"/>
      <c r="R85" s="48"/>
    </row>
    <row r="86" spans="14:18" ht="12.75">
      <c r="N86" s="48"/>
      <c r="O86" s="48"/>
      <c r="P86" s="48"/>
      <c r="Q86" s="48"/>
      <c r="R86" s="48"/>
    </row>
    <row r="87" spans="14:18" ht="12.75">
      <c r="N87" s="48"/>
      <c r="O87" s="48"/>
      <c r="P87" s="48"/>
      <c r="Q87" s="48"/>
      <c r="R87" s="48"/>
    </row>
    <row r="88" spans="14:18" ht="12.75">
      <c r="N88" s="48"/>
      <c r="O88" s="48"/>
      <c r="P88" s="48"/>
      <c r="Q88" s="48"/>
      <c r="R88" s="48"/>
    </row>
    <row r="89" spans="14:18" ht="12.75">
      <c r="N89" s="48"/>
      <c r="O89" s="48"/>
      <c r="P89" s="48"/>
      <c r="Q89" s="48"/>
      <c r="R89" s="48"/>
    </row>
    <row r="90" spans="14:18" ht="12.75">
      <c r="N90" s="48"/>
      <c r="O90" s="48"/>
      <c r="P90" s="48"/>
      <c r="Q90" s="48"/>
      <c r="R90" s="48"/>
    </row>
    <row r="91" spans="14:18" ht="12.75">
      <c r="N91" s="48"/>
      <c r="O91" s="48"/>
      <c r="P91" s="48"/>
      <c r="Q91" s="48"/>
      <c r="R91" s="48"/>
    </row>
    <row r="92" spans="14:18" ht="12.75">
      <c r="N92" s="48"/>
      <c r="O92" s="48"/>
      <c r="P92" s="48"/>
      <c r="Q92" s="48"/>
      <c r="R92" s="48"/>
    </row>
    <row r="93" spans="14:18" ht="12.75">
      <c r="N93" s="48"/>
      <c r="O93" s="48"/>
      <c r="P93" s="48"/>
      <c r="Q93" s="48"/>
      <c r="R93" s="48"/>
    </row>
    <row r="94" spans="14:18" ht="12.75">
      <c r="N94" s="48"/>
      <c r="O94" s="48"/>
      <c r="P94" s="48"/>
      <c r="Q94" s="48"/>
      <c r="R94" s="48"/>
    </row>
    <row r="95" spans="14:18" ht="12.75">
      <c r="N95" s="48"/>
      <c r="O95" s="48"/>
      <c r="P95" s="48"/>
      <c r="Q95" s="48"/>
      <c r="R95" s="48"/>
    </row>
    <row r="96" spans="14:18" ht="12.75">
      <c r="N96" s="48"/>
      <c r="O96" s="48"/>
      <c r="P96" s="48"/>
      <c r="Q96" s="48"/>
      <c r="R96" s="48"/>
    </row>
    <row r="97" spans="14:18" ht="12.75">
      <c r="N97" s="48"/>
      <c r="O97" s="48"/>
      <c r="P97" s="48"/>
      <c r="Q97" s="48"/>
      <c r="R97" s="48"/>
    </row>
  </sheetData>
  <sheetProtection formatCells="0" formatColumns="0" formatRows="0" insertColumns="0" insertRows="0" insertHyperlinks="0" deleteColumns="0" deleteRows="0" sort="0" autoFilter="0" pivotTables="0"/>
  <mergeCells count="8">
    <mergeCell ref="S1:X1"/>
    <mergeCell ref="S3:X3"/>
    <mergeCell ref="A1:F1"/>
    <mergeCell ref="A3:F3"/>
    <mergeCell ref="G1:L1"/>
    <mergeCell ref="G3:L3"/>
    <mergeCell ref="M1:R1"/>
    <mergeCell ref="M3:R3"/>
  </mergeCells>
  <printOptions/>
  <pageMargins left="0.5511811023622047" right="0" top="0.984251968503937" bottom="0.984251968503937" header="0.5118110236220472" footer="0.5118110236220472"/>
  <pageSetup firstPageNumber="11" useFirstPageNumber="1" fitToWidth="4" fitToHeight="1" horizontalDpi="600" verticalDpi="600" orientation="portrait" paperSize="9" scale="78" r:id="rId1"/>
  <headerFooter alignWithMargins="0">
    <oddHeader>&amp;LFME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showGridLines="0" workbookViewId="0" topLeftCell="R1">
      <selection activeCell="G2" sqref="G1:G16384"/>
    </sheetView>
  </sheetViews>
  <sheetFormatPr defaultColWidth="9.140625" defaultRowHeight="12.75"/>
  <cols>
    <col min="1" max="1" width="37.7109375" style="0" customWidth="1"/>
    <col min="2" max="6" width="12.7109375" style="0" customWidth="1"/>
    <col min="7" max="7" width="37.7109375" style="57" customWidth="1"/>
    <col min="8" max="11" width="12.7109375" style="57" customWidth="1"/>
    <col min="12" max="12" width="12.7109375" style="0" customWidth="1"/>
    <col min="13" max="13" width="37.7109375" style="57" customWidth="1"/>
    <col min="14" max="17" width="12.7109375" style="57" customWidth="1"/>
    <col min="18" max="18" width="12.7109375" style="0" customWidth="1"/>
    <col min="19" max="19" width="38.140625" style="17" customWidth="1"/>
    <col min="20" max="20" width="13.7109375" style="23" customWidth="1"/>
    <col min="21" max="21" width="13.7109375" style="17" customWidth="1"/>
    <col min="22" max="24" width="13.7109375" style="9" customWidth="1"/>
    <col min="25" max="16384" width="9.140625" style="9" customWidth="1"/>
  </cols>
  <sheetData>
    <row r="1" spans="1:29" s="53" customFormat="1" ht="12.75">
      <c r="A1" s="75" t="s">
        <v>193</v>
      </c>
      <c r="B1" s="76"/>
      <c r="C1" s="76"/>
      <c r="D1" s="76"/>
      <c r="E1" s="76"/>
      <c r="F1" s="77"/>
      <c r="G1" s="75" t="s">
        <v>232</v>
      </c>
      <c r="H1" s="76"/>
      <c r="I1" s="76"/>
      <c r="J1" s="76"/>
      <c r="K1" s="76"/>
      <c r="L1" s="77"/>
      <c r="M1" s="75" t="s">
        <v>232</v>
      </c>
      <c r="N1" s="76"/>
      <c r="O1" s="76"/>
      <c r="P1" s="76"/>
      <c r="Q1" s="76"/>
      <c r="R1" s="77"/>
      <c r="S1" s="75" t="s">
        <v>150</v>
      </c>
      <c r="T1" s="76"/>
      <c r="U1" s="76"/>
      <c r="V1" s="76"/>
      <c r="W1" s="76"/>
      <c r="X1" s="77"/>
      <c r="Y1" s="55"/>
      <c r="Z1" s="55"/>
      <c r="AA1" s="55"/>
      <c r="AB1" s="55"/>
      <c r="AC1" s="55"/>
    </row>
    <row r="2" spans="1:29" ht="12.75">
      <c r="A2" s="55"/>
      <c r="B2" s="55"/>
      <c r="C2" s="55"/>
      <c r="D2" s="55"/>
      <c r="E2" s="55"/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1" ht="12.75">
      <c r="A3" s="44"/>
      <c r="B3" s="3" t="s">
        <v>35</v>
      </c>
      <c r="C3" s="50"/>
      <c r="D3" s="50"/>
      <c r="E3" s="50"/>
      <c r="F3" s="50"/>
      <c r="G3" s="41"/>
      <c r="H3" s="3" t="s">
        <v>35</v>
      </c>
      <c r="I3" s="13"/>
      <c r="J3" s="5"/>
      <c r="K3" s="5"/>
      <c r="L3" s="41"/>
      <c r="M3" s="41"/>
      <c r="N3" s="3" t="s">
        <v>35</v>
      </c>
      <c r="O3"/>
      <c r="P3"/>
      <c r="Q3"/>
      <c r="S3" s="24"/>
      <c r="T3" s="3" t="s">
        <v>35</v>
      </c>
      <c r="U3" s="9"/>
    </row>
    <row r="4" spans="1:21" ht="12.75">
      <c r="A4" s="43"/>
      <c r="B4" s="3" t="s">
        <v>38</v>
      </c>
      <c r="C4" s="50"/>
      <c r="D4" s="50"/>
      <c r="E4" s="50"/>
      <c r="F4" s="50"/>
      <c r="G4" s="7" t="s">
        <v>228</v>
      </c>
      <c r="H4" s="3" t="s">
        <v>38</v>
      </c>
      <c r="I4" s="50"/>
      <c r="J4" s="50"/>
      <c r="K4" s="50"/>
      <c r="L4" s="50"/>
      <c r="M4" s="7" t="s">
        <v>260</v>
      </c>
      <c r="N4" s="3" t="s">
        <v>38</v>
      </c>
      <c r="O4"/>
      <c r="P4"/>
      <c r="Q4"/>
      <c r="S4" s="29"/>
      <c r="T4" s="3" t="s">
        <v>38</v>
      </c>
      <c r="U4" s="9"/>
    </row>
    <row r="5" spans="1:21" ht="13.5">
      <c r="A5" s="11" t="s">
        <v>126</v>
      </c>
      <c r="B5" s="3" t="s">
        <v>145</v>
      </c>
      <c r="C5" s="50"/>
      <c r="D5" s="50"/>
      <c r="E5" s="50"/>
      <c r="F5" s="50"/>
      <c r="G5" s="11" t="s">
        <v>126</v>
      </c>
      <c r="H5" s="3" t="s">
        <v>145</v>
      </c>
      <c r="I5" s="50"/>
      <c r="J5" s="50"/>
      <c r="K5" s="14"/>
      <c r="L5" s="50"/>
      <c r="M5" s="11" t="s">
        <v>126</v>
      </c>
      <c r="N5" s="3" t="s">
        <v>145</v>
      </c>
      <c r="O5"/>
      <c r="P5"/>
      <c r="Q5"/>
      <c r="S5" s="20" t="s">
        <v>126</v>
      </c>
      <c r="T5" s="3" t="s">
        <v>145</v>
      </c>
      <c r="U5" s="9"/>
    </row>
    <row r="6" spans="1:20" ht="12.75">
      <c r="A6" s="46"/>
      <c r="B6" s="3"/>
      <c r="G6" s="44"/>
      <c r="H6" s="44"/>
      <c r="I6" s="59"/>
      <c r="J6" s="59"/>
      <c r="K6" s="59"/>
      <c r="L6" s="3"/>
      <c r="M6" s="3"/>
      <c r="N6" s="3"/>
      <c r="O6"/>
      <c r="P6"/>
      <c r="Q6"/>
      <c r="S6" s="9"/>
      <c r="T6" s="9"/>
    </row>
    <row r="7" spans="1:20" ht="12.75">
      <c r="A7" s="7" t="s">
        <v>158</v>
      </c>
      <c r="B7" s="51">
        <v>1452150</v>
      </c>
      <c r="C7" s="51"/>
      <c r="D7" s="51"/>
      <c r="E7" s="51"/>
      <c r="F7" s="51"/>
      <c r="G7" s="61" t="s">
        <v>207</v>
      </c>
      <c r="H7" s="44">
        <v>0</v>
      </c>
      <c r="I7" s="44"/>
      <c r="J7" s="44"/>
      <c r="K7" s="44"/>
      <c r="L7" s="44"/>
      <c r="M7" s="7" t="s">
        <v>234</v>
      </c>
      <c r="N7" s="44">
        <v>21568895</v>
      </c>
      <c r="O7" s="48"/>
      <c r="P7" s="48"/>
      <c r="Q7"/>
      <c r="S7" s="8" t="s">
        <v>68</v>
      </c>
      <c r="T7" s="23">
        <v>27596827</v>
      </c>
    </row>
    <row r="8" spans="1:20" ht="12.75">
      <c r="A8" s="5" t="s">
        <v>169</v>
      </c>
      <c r="B8" s="51">
        <v>263492</v>
      </c>
      <c r="C8" s="51"/>
      <c r="D8" s="51"/>
      <c r="E8" s="51"/>
      <c r="F8" s="51"/>
      <c r="G8" s="61" t="s">
        <v>208</v>
      </c>
      <c r="H8" s="44">
        <v>3507132</v>
      </c>
      <c r="I8" s="44"/>
      <c r="J8" s="44"/>
      <c r="K8" s="44"/>
      <c r="L8" s="44"/>
      <c r="M8" s="5" t="s">
        <v>235</v>
      </c>
      <c r="N8" s="44">
        <v>0</v>
      </c>
      <c r="O8" s="48"/>
      <c r="P8" s="48"/>
      <c r="Q8"/>
      <c r="S8" s="9" t="s">
        <v>69</v>
      </c>
      <c r="T8" s="23">
        <v>0</v>
      </c>
    </row>
    <row r="9" spans="1:20" ht="12.75">
      <c r="A9" s="5" t="s">
        <v>170</v>
      </c>
      <c r="B9" s="51">
        <v>897111</v>
      </c>
      <c r="C9" s="51"/>
      <c r="D9" s="51"/>
      <c r="E9" s="51"/>
      <c r="F9" s="51"/>
      <c r="G9" s="61" t="s">
        <v>209</v>
      </c>
      <c r="H9" s="44">
        <v>0</v>
      </c>
      <c r="I9" s="44"/>
      <c r="J9" s="44"/>
      <c r="K9" s="44"/>
      <c r="L9" s="44"/>
      <c r="M9" s="5" t="s">
        <v>236</v>
      </c>
      <c r="N9" s="44">
        <v>21568895</v>
      </c>
      <c r="O9" s="48"/>
      <c r="P9" s="48"/>
      <c r="Q9"/>
      <c r="S9" s="9" t="s">
        <v>70</v>
      </c>
      <c r="T9" s="23">
        <v>0</v>
      </c>
    </row>
    <row r="10" spans="1:20" ht="12.75">
      <c r="A10" s="5" t="s">
        <v>171</v>
      </c>
      <c r="B10" s="51">
        <v>289755</v>
      </c>
      <c r="C10" s="51"/>
      <c r="D10" s="51"/>
      <c r="E10" s="51"/>
      <c r="F10" s="51"/>
      <c r="G10" s="62" t="s">
        <v>212</v>
      </c>
      <c r="H10" s="44">
        <v>3507132</v>
      </c>
      <c r="I10" s="44"/>
      <c r="J10" s="44"/>
      <c r="K10" s="44"/>
      <c r="L10" s="44"/>
      <c r="M10" s="7" t="s">
        <v>237</v>
      </c>
      <c r="N10" s="44">
        <v>0</v>
      </c>
      <c r="O10" s="48"/>
      <c r="P10" s="48"/>
      <c r="Q10"/>
      <c r="S10" s="9" t="s">
        <v>71</v>
      </c>
      <c r="T10" s="23">
        <v>0</v>
      </c>
    </row>
    <row r="11" spans="1:20" ht="12.75">
      <c r="A11" s="5" t="s">
        <v>172</v>
      </c>
      <c r="B11" s="51">
        <v>1792</v>
      </c>
      <c r="C11" s="51"/>
      <c r="D11" s="51"/>
      <c r="E11" s="51"/>
      <c r="F11" s="51"/>
      <c r="G11" s="62" t="s">
        <v>213</v>
      </c>
      <c r="H11" s="44">
        <v>27596827</v>
      </c>
      <c r="I11" s="44"/>
      <c r="J11" s="44"/>
      <c r="K11" s="44"/>
      <c r="L11" s="44"/>
      <c r="M11" s="5" t="s">
        <v>238</v>
      </c>
      <c r="N11" s="44">
        <v>0</v>
      </c>
      <c r="O11" s="48"/>
      <c r="P11" s="48"/>
      <c r="Q11"/>
      <c r="S11" s="9" t="s">
        <v>72</v>
      </c>
      <c r="T11" s="23">
        <v>27596827</v>
      </c>
    </row>
    <row r="12" spans="1:20" ht="12.75">
      <c r="A12" s="7" t="s">
        <v>159</v>
      </c>
      <c r="B12" s="51">
        <v>1029240</v>
      </c>
      <c r="C12" s="51"/>
      <c r="D12" s="51"/>
      <c r="E12" s="51"/>
      <c r="F12" s="51"/>
      <c r="G12" s="61" t="s">
        <v>210</v>
      </c>
      <c r="H12" s="44">
        <v>27596827</v>
      </c>
      <c r="I12" s="44"/>
      <c r="J12" s="44"/>
      <c r="K12" s="44"/>
      <c r="L12" s="44"/>
      <c r="M12" s="5" t="s">
        <v>239</v>
      </c>
      <c r="N12" s="44">
        <v>0</v>
      </c>
      <c r="O12" s="48"/>
      <c r="P12" s="48"/>
      <c r="Q12"/>
      <c r="S12" s="9" t="s">
        <v>73</v>
      </c>
      <c r="T12" s="23">
        <v>0</v>
      </c>
    </row>
    <row r="13" spans="1:20" ht="12.75">
      <c r="A13" s="5" t="s">
        <v>173</v>
      </c>
      <c r="B13" s="51">
        <v>783620</v>
      </c>
      <c r="C13" s="51"/>
      <c r="D13" s="51"/>
      <c r="E13" s="51"/>
      <c r="F13" s="51"/>
      <c r="G13" s="62" t="s">
        <v>214</v>
      </c>
      <c r="H13" s="44">
        <v>0</v>
      </c>
      <c r="I13" s="44"/>
      <c r="J13" s="44"/>
      <c r="K13" s="44"/>
      <c r="L13" s="44"/>
      <c r="M13" s="5" t="s">
        <v>240</v>
      </c>
      <c r="N13" s="44">
        <v>0</v>
      </c>
      <c r="O13" s="48"/>
      <c r="P13" s="48"/>
      <c r="Q13"/>
      <c r="S13" s="9" t="s">
        <v>74</v>
      </c>
      <c r="T13" s="23">
        <v>0</v>
      </c>
    </row>
    <row r="14" spans="1:20" ht="12.75">
      <c r="A14" s="5" t="s">
        <v>174</v>
      </c>
      <c r="B14" s="51">
        <v>242393</v>
      </c>
      <c r="C14" s="51"/>
      <c r="D14" s="51"/>
      <c r="E14" s="51"/>
      <c r="F14" s="51"/>
      <c r="G14" s="62" t="s">
        <v>215</v>
      </c>
      <c r="H14" s="44">
        <v>0</v>
      </c>
      <c r="I14" s="44"/>
      <c r="J14" s="44"/>
      <c r="K14" s="44"/>
      <c r="L14" s="44"/>
      <c r="M14" s="5" t="s">
        <v>241</v>
      </c>
      <c r="N14" s="44">
        <v>0</v>
      </c>
      <c r="O14" s="48"/>
      <c r="P14" s="48"/>
      <c r="Q14"/>
      <c r="S14" s="8" t="s">
        <v>75</v>
      </c>
      <c r="T14" s="23">
        <v>0</v>
      </c>
    </row>
    <row r="15" spans="1:20" ht="12.75">
      <c r="A15" s="5" t="s">
        <v>175</v>
      </c>
      <c r="B15" s="51">
        <v>3227</v>
      </c>
      <c r="C15" s="51"/>
      <c r="D15" s="51"/>
      <c r="E15" s="51"/>
      <c r="F15" s="51"/>
      <c r="G15" s="62" t="s">
        <v>216</v>
      </c>
      <c r="H15" s="44">
        <v>4681814</v>
      </c>
      <c r="I15" s="44"/>
      <c r="J15" s="44"/>
      <c r="K15" s="44"/>
      <c r="L15" s="44"/>
      <c r="M15" s="7" t="s">
        <v>242</v>
      </c>
      <c r="N15" s="44">
        <v>32108471</v>
      </c>
      <c r="O15" s="48"/>
      <c r="P15" s="48"/>
      <c r="Q15"/>
      <c r="S15" s="22" t="s">
        <v>0</v>
      </c>
      <c r="T15" s="23">
        <v>27596827</v>
      </c>
    </row>
    <row r="16" spans="1:20" ht="12.75">
      <c r="A16" s="5" t="s">
        <v>176</v>
      </c>
      <c r="B16" s="51">
        <v>0</v>
      </c>
      <c r="C16" s="51"/>
      <c r="D16" s="51"/>
      <c r="E16" s="51"/>
      <c r="F16" s="51"/>
      <c r="G16" s="61" t="s">
        <v>211</v>
      </c>
      <c r="H16" s="44">
        <v>51960533</v>
      </c>
      <c r="I16" s="44"/>
      <c r="J16" s="44"/>
      <c r="K16" s="44"/>
      <c r="L16" s="44"/>
      <c r="M16" s="5" t="s">
        <v>243</v>
      </c>
      <c r="N16" s="44">
        <v>11025531</v>
      </c>
      <c r="O16" s="48"/>
      <c r="P16" s="48"/>
      <c r="Q16"/>
      <c r="S16" s="17" t="s">
        <v>51</v>
      </c>
      <c r="T16" s="23">
        <v>0</v>
      </c>
    </row>
    <row r="17" spans="1:20" ht="12.75">
      <c r="A17" s="5" t="s">
        <v>177</v>
      </c>
      <c r="B17" s="51">
        <v>0</v>
      </c>
      <c r="C17" s="51"/>
      <c r="D17" s="51"/>
      <c r="E17" s="51"/>
      <c r="F17" s="51"/>
      <c r="G17" s="61" t="s">
        <v>217</v>
      </c>
      <c r="H17" s="44">
        <v>40821</v>
      </c>
      <c r="I17" s="44"/>
      <c r="J17" s="44"/>
      <c r="K17" s="44"/>
      <c r="L17" s="44"/>
      <c r="M17" s="5" t="s">
        <v>244</v>
      </c>
      <c r="N17" s="44">
        <v>20904656</v>
      </c>
      <c r="O17" s="48"/>
      <c r="P17" s="48"/>
      <c r="Q17"/>
      <c r="S17" s="17" t="s">
        <v>52</v>
      </c>
      <c r="T17" s="23">
        <v>0</v>
      </c>
    </row>
    <row r="18" spans="1:20" ht="12.75">
      <c r="A18" s="7" t="s">
        <v>160</v>
      </c>
      <c r="B18" s="51">
        <v>422910</v>
      </c>
      <c r="C18" s="51"/>
      <c r="D18" s="51"/>
      <c r="E18" s="51"/>
      <c r="F18" s="51"/>
      <c r="G18" s="61" t="s">
        <v>218</v>
      </c>
      <c r="H18" s="44">
        <v>1422088</v>
      </c>
      <c r="I18" s="44"/>
      <c r="J18" s="44"/>
      <c r="K18" s="44"/>
      <c r="L18" s="44"/>
      <c r="M18" s="5" t="s">
        <v>245</v>
      </c>
      <c r="N18" s="44">
        <v>178284</v>
      </c>
      <c r="O18" s="48"/>
      <c r="P18" s="48"/>
      <c r="Q18"/>
      <c r="S18" s="8" t="s">
        <v>76</v>
      </c>
      <c r="T18" s="27">
        <v>1</v>
      </c>
    </row>
    <row r="19" spans="1:20" ht="12.75">
      <c r="A19" s="7" t="s">
        <v>161</v>
      </c>
      <c r="B19" s="51">
        <v>-305073</v>
      </c>
      <c r="C19" s="51"/>
      <c r="D19" s="51"/>
      <c r="E19" s="51"/>
      <c r="F19" s="51"/>
      <c r="G19" s="61" t="s">
        <v>219</v>
      </c>
      <c r="H19" s="44">
        <v>0</v>
      </c>
      <c r="I19" s="44"/>
      <c r="J19" s="44"/>
      <c r="K19" s="44"/>
      <c r="L19" s="44"/>
      <c r="M19" s="7" t="s">
        <v>246</v>
      </c>
      <c r="N19" s="44">
        <v>466555</v>
      </c>
      <c r="O19" s="48"/>
      <c r="P19" s="48"/>
      <c r="Q19"/>
      <c r="S19" s="9" t="s">
        <v>77</v>
      </c>
      <c r="T19" s="27">
        <v>0</v>
      </c>
    </row>
    <row r="20" spans="1:20" ht="12.75">
      <c r="A20" s="7" t="s">
        <v>162</v>
      </c>
      <c r="B20" s="51">
        <v>608959</v>
      </c>
      <c r="C20" s="51"/>
      <c r="D20" s="51"/>
      <c r="E20" s="51"/>
      <c r="F20" s="51"/>
      <c r="G20" s="61" t="s">
        <v>220</v>
      </c>
      <c r="H20" s="44">
        <v>0</v>
      </c>
      <c r="I20" s="44"/>
      <c r="J20" s="44"/>
      <c r="K20" s="44"/>
      <c r="L20" s="44"/>
      <c r="M20" s="7" t="s">
        <v>247</v>
      </c>
      <c r="N20" s="44">
        <v>1403797</v>
      </c>
      <c r="O20" s="48"/>
      <c r="P20" s="48"/>
      <c r="Q20"/>
      <c r="S20" s="9" t="s">
        <v>78</v>
      </c>
      <c r="T20" s="27">
        <v>0</v>
      </c>
    </row>
    <row r="21" spans="1:20" ht="12.75">
      <c r="A21" s="7" t="s">
        <v>163</v>
      </c>
      <c r="B21" s="51">
        <v>21852</v>
      </c>
      <c r="C21" s="51"/>
      <c r="D21" s="51"/>
      <c r="E21" s="51"/>
      <c r="F21" s="51"/>
      <c r="G21" s="61" t="s">
        <v>221</v>
      </c>
      <c r="H21" s="44">
        <v>0</v>
      </c>
      <c r="I21" s="44"/>
      <c r="J21" s="44"/>
      <c r="K21" s="44"/>
      <c r="L21" s="44"/>
      <c r="M21" s="7" t="s">
        <v>248</v>
      </c>
      <c r="N21" s="44">
        <v>1559088</v>
      </c>
      <c r="O21" s="48"/>
      <c r="P21" s="48"/>
      <c r="Q21"/>
      <c r="S21" s="9" t="s">
        <v>79</v>
      </c>
      <c r="T21" s="27">
        <v>0.9857634357746997</v>
      </c>
    </row>
    <row r="22" spans="1:20" ht="12.75">
      <c r="A22" s="7" t="s">
        <v>164</v>
      </c>
      <c r="B22" s="51">
        <v>7575224</v>
      </c>
      <c r="C22" s="51"/>
      <c r="D22" s="51"/>
      <c r="E22" s="51"/>
      <c r="F22" s="51"/>
      <c r="G22" s="62" t="s">
        <v>226</v>
      </c>
      <c r="H22" s="44">
        <v>0</v>
      </c>
      <c r="I22" s="44"/>
      <c r="J22" s="44"/>
      <c r="K22" s="44"/>
      <c r="L22" s="44"/>
      <c r="M22" s="5" t="s">
        <v>249</v>
      </c>
      <c r="N22" s="44">
        <v>0</v>
      </c>
      <c r="O22" s="48"/>
      <c r="P22" s="48"/>
      <c r="Q22"/>
      <c r="S22" s="9" t="s">
        <v>80</v>
      </c>
      <c r="T22" s="27">
        <v>0</v>
      </c>
    </row>
    <row r="23" spans="1:20" ht="12.75">
      <c r="A23" s="7" t="s">
        <v>165</v>
      </c>
      <c r="B23" s="51">
        <v>17100</v>
      </c>
      <c r="C23" s="51"/>
      <c r="D23" s="51"/>
      <c r="E23" s="51"/>
      <c r="F23" s="51"/>
      <c r="G23" s="62" t="s">
        <v>227</v>
      </c>
      <c r="H23" s="44">
        <v>0</v>
      </c>
      <c r="I23" s="44"/>
      <c r="J23" s="44"/>
      <c r="K23" s="44"/>
      <c r="L23" s="44"/>
      <c r="M23" s="5" t="s">
        <v>250</v>
      </c>
      <c r="N23" s="44">
        <v>1559088</v>
      </c>
      <c r="O23" s="48"/>
      <c r="P23" s="48"/>
      <c r="Q23"/>
      <c r="S23" s="9" t="s">
        <v>81</v>
      </c>
      <c r="T23" s="27">
        <v>0</v>
      </c>
    </row>
    <row r="24" spans="1:20" ht="12.75">
      <c r="A24" s="7" t="s">
        <v>166</v>
      </c>
      <c r="B24" s="51">
        <v>8297268</v>
      </c>
      <c r="C24" s="51"/>
      <c r="D24" s="51"/>
      <c r="E24" s="51"/>
      <c r="F24" s="51"/>
      <c r="G24" s="61" t="s">
        <v>222</v>
      </c>
      <c r="H24" s="44">
        <v>372435</v>
      </c>
      <c r="I24" s="44"/>
      <c r="J24" s="44"/>
      <c r="K24" s="44"/>
      <c r="L24" s="44"/>
      <c r="M24" s="5" t="s">
        <v>251</v>
      </c>
      <c r="N24" s="44">
        <v>0</v>
      </c>
      <c r="O24" s="48"/>
      <c r="P24" s="48"/>
      <c r="Q24"/>
      <c r="S24" s="9" t="s">
        <v>82</v>
      </c>
      <c r="T24" s="27">
        <v>0.14140230686665536</v>
      </c>
    </row>
    <row r="25" spans="1:20" ht="12.75">
      <c r="A25" s="7" t="s">
        <v>167</v>
      </c>
      <c r="B25" s="51">
        <v>252763</v>
      </c>
      <c r="C25" s="51"/>
      <c r="D25" s="51"/>
      <c r="E25" s="51"/>
      <c r="F25" s="51"/>
      <c r="G25" s="61" t="s">
        <v>223</v>
      </c>
      <c r="H25" s="44">
        <v>0</v>
      </c>
      <c r="I25" s="44"/>
      <c r="J25" s="44"/>
      <c r="K25" s="44"/>
      <c r="L25" s="44"/>
      <c r="M25" s="7" t="s">
        <v>252</v>
      </c>
      <c r="N25" s="44">
        <v>0</v>
      </c>
      <c r="O25" s="48"/>
      <c r="P25" s="48"/>
      <c r="Q25"/>
      <c r="S25" s="9" t="s">
        <v>83</v>
      </c>
      <c r="T25" s="27">
        <v>0</v>
      </c>
    </row>
    <row r="26" spans="1:20" ht="12.75">
      <c r="A26" s="5" t="s">
        <v>178</v>
      </c>
      <c r="B26" s="51">
        <v>252763</v>
      </c>
      <c r="C26" s="51"/>
      <c r="D26" s="51"/>
      <c r="E26" s="51"/>
      <c r="F26" s="51"/>
      <c r="G26" s="63" t="s">
        <v>224</v>
      </c>
      <c r="H26" s="44">
        <v>89581650</v>
      </c>
      <c r="I26" s="44"/>
      <c r="J26" s="44"/>
      <c r="K26" s="44"/>
      <c r="L26" s="44"/>
      <c r="M26" s="7" t="s">
        <v>253</v>
      </c>
      <c r="N26" s="44">
        <v>0</v>
      </c>
      <c r="O26" s="48"/>
      <c r="P26" s="48"/>
      <c r="Q26"/>
      <c r="S26" s="9" t="s">
        <v>84</v>
      </c>
      <c r="T26" s="27">
        <v>0</v>
      </c>
    </row>
    <row r="27" spans="1:20" ht="12.75">
      <c r="A27" s="5" t="s">
        <v>179</v>
      </c>
      <c r="B27" s="51">
        <v>0</v>
      </c>
      <c r="C27" s="51"/>
      <c r="D27" s="51"/>
      <c r="E27" s="51"/>
      <c r="F27" s="51"/>
      <c r="G27" s="64" t="s">
        <v>225</v>
      </c>
      <c r="H27" s="48"/>
      <c r="I27" s="44"/>
      <c r="J27" s="44"/>
      <c r="K27" s="44"/>
      <c r="L27" s="44"/>
      <c r="M27" s="7" t="s">
        <v>254</v>
      </c>
      <c r="N27" s="44">
        <v>32474844</v>
      </c>
      <c r="O27" s="48"/>
      <c r="P27" s="48"/>
      <c r="Q27"/>
      <c r="S27" s="9" t="s">
        <v>85</v>
      </c>
      <c r="T27" s="27">
        <v>0</v>
      </c>
    </row>
    <row r="28" spans="1:25" ht="12.75">
      <c r="A28" s="7" t="s">
        <v>168</v>
      </c>
      <c r="B28" s="51">
        <v>0</v>
      </c>
      <c r="C28" s="51"/>
      <c r="D28" s="51"/>
      <c r="E28" s="51"/>
      <c r="F28" s="51"/>
      <c r="H28" s="48"/>
      <c r="I28" s="48"/>
      <c r="J28" s="48"/>
      <c r="K28" s="48"/>
      <c r="L28" s="48"/>
      <c r="M28" s="5" t="s">
        <v>255</v>
      </c>
      <c r="N28" s="44">
        <v>5400000</v>
      </c>
      <c r="O28" s="48"/>
      <c r="P28" s="48"/>
      <c r="Q28"/>
      <c r="S28" s="9" t="s">
        <v>86</v>
      </c>
      <c r="T28" s="27">
        <v>0</v>
      </c>
      <c r="U28" s="27"/>
      <c r="V28" s="27"/>
      <c r="W28" s="27"/>
      <c r="X28" s="27"/>
      <c r="Y28" s="17"/>
    </row>
    <row r="29" spans="1:25" ht="12.75">
      <c r="A29" s="7" t="s">
        <v>180</v>
      </c>
      <c r="B29" s="51">
        <v>195890</v>
      </c>
      <c r="C29" s="51"/>
      <c r="D29" s="51"/>
      <c r="E29" s="51"/>
      <c r="F29" s="51"/>
      <c r="G29" s="15"/>
      <c r="H29" s="48"/>
      <c r="L29" s="57"/>
      <c r="M29" s="5" t="s">
        <v>256</v>
      </c>
      <c r="N29" s="44">
        <v>0</v>
      </c>
      <c r="O29" s="48"/>
      <c r="P29" s="48"/>
      <c r="Q29"/>
      <c r="S29" s="9" t="s">
        <v>87</v>
      </c>
      <c r="T29" s="27">
        <v>0.8443611289080444</v>
      </c>
      <c r="U29" s="27"/>
      <c r="V29" s="27"/>
      <c r="W29" s="27"/>
      <c r="X29" s="27"/>
      <c r="Y29" s="17"/>
    </row>
    <row r="30" spans="1:25" ht="12.75">
      <c r="A30" s="7" t="s">
        <v>181</v>
      </c>
      <c r="B30" s="51">
        <v>75802</v>
      </c>
      <c r="C30" s="51"/>
      <c r="D30" s="51"/>
      <c r="E30" s="51"/>
      <c r="F30" s="51"/>
      <c r="G30" s="16"/>
      <c r="H30" s="48"/>
      <c r="L30" s="57"/>
      <c r="M30" s="5" t="s">
        <v>257</v>
      </c>
      <c r="N30" s="44">
        <v>0</v>
      </c>
      <c r="O30" s="48"/>
      <c r="P30" s="48"/>
      <c r="Q30"/>
      <c r="S30" s="9" t="s">
        <v>88</v>
      </c>
      <c r="T30" s="27">
        <v>0.014236564225300249</v>
      </c>
      <c r="U30" s="27"/>
      <c r="V30" s="27"/>
      <c r="W30" s="27"/>
      <c r="X30" s="27"/>
      <c r="Y30" s="17"/>
    </row>
    <row r="31" spans="1:25" ht="12.75">
      <c r="A31" s="7" t="s">
        <v>182</v>
      </c>
      <c r="B31" s="51">
        <v>0</v>
      </c>
      <c r="C31" s="51"/>
      <c r="D31" s="51"/>
      <c r="E31" s="51"/>
      <c r="F31" s="51"/>
      <c r="G31" s="47"/>
      <c r="H31" s="48"/>
      <c r="L31" s="57"/>
      <c r="M31" s="5" t="s">
        <v>258</v>
      </c>
      <c r="N31" s="44">
        <v>27074844</v>
      </c>
      <c r="O31" s="48"/>
      <c r="P31" s="48"/>
      <c r="Q31"/>
      <c r="S31" s="7" t="s">
        <v>93</v>
      </c>
      <c r="T31" s="23">
        <v>75801</v>
      </c>
      <c r="U31" s="27"/>
      <c r="V31" s="27"/>
      <c r="W31" s="27"/>
      <c r="X31" s="27"/>
      <c r="Y31" s="17"/>
    </row>
    <row r="32" spans="1:25" ht="12.75">
      <c r="A32" s="7" t="s">
        <v>183</v>
      </c>
      <c r="B32" s="51">
        <v>7772813</v>
      </c>
      <c r="C32" s="51"/>
      <c r="D32" s="51"/>
      <c r="E32" s="51"/>
      <c r="F32" s="51"/>
      <c r="G32" s="47"/>
      <c r="H32" s="48"/>
      <c r="L32" s="57"/>
      <c r="M32" s="7" t="s">
        <v>259</v>
      </c>
      <c r="N32" s="44">
        <v>89581650</v>
      </c>
      <c r="O32" s="48"/>
      <c r="P32" s="48"/>
      <c r="Q32"/>
      <c r="S32" s="5" t="s">
        <v>89</v>
      </c>
      <c r="T32" s="23">
        <v>0</v>
      </c>
      <c r="U32" s="27"/>
      <c r="V32" s="27"/>
      <c r="W32" s="27"/>
      <c r="X32" s="27"/>
      <c r="Y32" s="17"/>
    </row>
    <row r="33" spans="1:25" ht="12.75">
      <c r="A33" s="7" t="s">
        <v>184</v>
      </c>
      <c r="B33" s="51">
        <v>1368892</v>
      </c>
      <c r="C33" s="51"/>
      <c r="D33" s="51"/>
      <c r="E33" s="51"/>
      <c r="F33" s="51"/>
      <c r="G33" s="47"/>
      <c r="H33" s="48"/>
      <c r="I33" s="48"/>
      <c r="J33" s="48"/>
      <c r="K33" s="48"/>
      <c r="L33" s="51"/>
      <c r="M33" s="48"/>
      <c r="N33" s="44"/>
      <c r="O33" s="48"/>
      <c r="P33" s="48"/>
      <c r="Q33"/>
      <c r="S33" s="5" t="s">
        <v>90</v>
      </c>
      <c r="T33" s="23">
        <v>75801</v>
      </c>
      <c r="U33" s="27"/>
      <c r="V33" s="27"/>
      <c r="W33" s="27"/>
      <c r="X33" s="27"/>
      <c r="Y33" s="17"/>
    </row>
    <row r="34" spans="1:25" ht="12.75">
      <c r="A34" s="5" t="s">
        <v>187</v>
      </c>
      <c r="B34" s="51">
        <v>1368892</v>
      </c>
      <c r="C34" s="51"/>
      <c r="D34" s="51"/>
      <c r="E34" s="51"/>
      <c r="F34" s="51"/>
      <c r="G34" s="48"/>
      <c r="H34" s="48"/>
      <c r="I34" s="48"/>
      <c r="J34" s="48"/>
      <c r="K34" s="48"/>
      <c r="L34" s="51"/>
      <c r="M34" s="48"/>
      <c r="N34" s="48"/>
      <c r="O34" s="44"/>
      <c r="P34" s="44"/>
      <c r="Q34" s="44"/>
      <c r="R34" s="44"/>
      <c r="S34" s="5" t="s">
        <v>91</v>
      </c>
      <c r="T34" s="23">
        <v>0</v>
      </c>
      <c r="U34" s="27"/>
      <c r="V34" s="27"/>
      <c r="W34" s="27"/>
      <c r="X34" s="27"/>
      <c r="Y34" s="17"/>
    </row>
    <row r="35" spans="1:25" ht="12.75">
      <c r="A35" s="5" t="s">
        <v>188</v>
      </c>
      <c r="B35" s="51">
        <v>0</v>
      </c>
      <c r="C35" s="51"/>
      <c r="D35" s="51"/>
      <c r="E35" s="51"/>
      <c r="F35" s="51"/>
      <c r="L35" s="51"/>
      <c r="N35" s="48"/>
      <c r="O35" s="48"/>
      <c r="P35" s="48"/>
      <c r="Q35" s="48"/>
      <c r="R35" s="48"/>
      <c r="S35" s="5" t="s">
        <v>92</v>
      </c>
      <c r="T35" s="23">
        <v>0</v>
      </c>
      <c r="U35" s="27"/>
      <c r="V35" s="27"/>
      <c r="W35" s="27"/>
      <c r="X35" s="27"/>
      <c r="Y35" s="17"/>
    </row>
    <row r="36" spans="1:25" ht="12.75">
      <c r="A36" s="7" t="s">
        <v>185</v>
      </c>
      <c r="B36" s="51">
        <v>6403921</v>
      </c>
      <c r="C36" s="51"/>
      <c r="D36" s="51"/>
      <c r="E36" s="51"/>
      <c r="F36" s="51"/>
      <c r="L36" s="51"/>
      <c r="N36" s="48"/>
      <c r="O36" s="48"/>
      <c r="P36" s="48"/>
      <c r="Q36" s="48"/>
      <c r="R36" s="48"/>
      <c r="S36" s="7" t="s">
        <v>94</v>
      </c>
      <c r="T36" s="23">
        <v>9092187</v>
      </c>
      <c r="U36" s="27"/>
      <c r="V36" s="27"/>
      <c r="W36" s="27"/>
      <c r="X36" s="27"/>
      <c r="Y36" s="17"/>
    </row>
    <row r="37" spans="1:25" ht="12.75">
      <c r="A37" s="7" t="s">
        <v>186</v>
      </c>
      <c r="B37" s="51">
        <v>0</v>
      </c>
      <c r="C37" s="51"/>
      <c r="D37" s="51"/>
      <c r="E37" s="51"/>
      <c r="F37" s="51"/>
      <c r="L37" s="51"/>
      <c r="N37" s="48"/>
      <c r="O37" s="48"/>
      <c r="P37" s="48"/>
      <c r="Q37" s="48"/>
      <c r="R37" s="48"/>
      <c r="S37" s="5" t="s">
        <v>95</v>
      </c>
      <c r="T37" s="23">
        <v>32474844</v>
      </c>
      <c r="U37" s="27"/>
      <c r="V37" s="27"/>
      <c r="W37" s="27"/>
      <c r="X37" s="27"/>
      <c r="Y37" s="17"/>
    </row>
    <row r="38" spans="1:25" ht="12.75">
      <c r="A38" s="7" t="s">
        <v>189</v>
      </c>
      <c r="B38" s="51">
        <v>6403921</v>
      </c>
      <c r="C38" s="51"/>
      <c r="D38" s="51"/>
      <c r="E38" s="51"/>
      <c r="F38" s="51"/>
      <c r="L38" s="51"/>
      <c r="N38" s="48"/>
      <c r="O38" s="48"/>
      <c r="P38" s="48"/>
      <c r="Q38" s="48"/>
      <c r="R38" s="48"/>
      <c r="S38" s="5" t="s">
        <v>96</v>
      </c>
      <c r="T38" s="23">
        <v>0</v>
      </c>
      <c r="U38" s="27"/>
      <c r="V38" s="27"/>
      <c r="W38" s="27"/>
      <c r="X38" s="27"/>
      <c r="Y38" s="17"/>
    </row>
    <row r="39" spans="1:25" ht="12.75">
      <c r="A39" s="44"/>
      <c r="B39" s="51"/>
      <c r="C39" s="44"/>
      <c r="D39" s="5"/>
      <c r="E39" s="5"/>
      <c r="L39" s="51"/>
      <c r="N39" s="48"/>
      <c r="O39" s="48"/>
      <c r="P39" s="48"/>
      <c r="Q39" s="48"/>
      <c r="R39" s="48"/>
      <c r="S39" s="5" t="s">
        <v>97</v>
      </c>
      <c r="T39" s="23">
        <v>0</v>
      </c>
      <c r="U39" s="27"/>
      <c r="V39" s="27"/>
      <c r="W39" s="27"/>
      <c r="X39" s="27"/>
      <c r="Y39" s="17"/>
    </row>
    <row r="40" spans="1:25" ht="12.75">
      <c r="A40" s="44"/>
      <c r="B40" s="51"/>
      <c r="C40" s="44"/>
      <c r="D40" s="5"/>
      <c r="E40" s="5"/>
      <c r="L40" s="51"/>
      <c r="N40" s="48"/>
      <c r="O40" s="48"/>
      <c r="P40" s="48"/>
      <c r="Q40" s="48"/>
      <c r="R40" s="48"/>
      <c r="S40" s="5" t="s">
        <v>98</v>
      </c>
      <c r="T40" s="23">
        <v>23382657</v>
      </c>
      <c r="U40" s="27"/>
      <c r="V40" s="27"/>
      <c r="W40" s="27"/>
      <c r="X40" s="27"/>
      <c r="Y40" s="17"/>
    </row>
    <row r="41" spans="1:20" ht="12.75">
      <c r="A41" s="44"/>
      <c r="B41" s="51"/>
      <c r="C41" s="44"/>
      <c r="D41" s="5"/>
      <c r="E41" s="5"/>
      <c r="L41" s="51"/>
      <c r="N41" s="48"/>
      <c r="O41" s="48"/>
      <c r="P41" s="48"/>
      <c r="Q41" s="48"/>
      <c r="R41" s="48"/>
      <c r="S41" s="7" t="s">
        <v>99</v>
      </c>
      <c r="T41" s="23">
        <v>57791858</v>
      </c>
    </row>
    <row r="42" spans="1:20" ht="12.75">
      <c r="A42" s="44"/>
      <c r="B42" s="51"/>
      <c r="C42" s="44"/>
      <c r="D42" s="5"/>
      <c r="E42" s="5"/>
      <c r="L42" s="51"/>
      <c r="N42" s="48"/>
      <c r="O42" s="48"/>
      <c r="P42" s="48"/>
      <c r="Q42" s="48"/>
      <c r="R42" s="48"/>
      <c r="S42" s="7" t="s">
        <v>100</v>
      </c>
      <c r="T42" s="27">
        <f>T36/T41</f>
        <v>0.1573264351528549</v>
      </c>
    </row>
    <row r="43" spans="1:20" ht="12.75">
      <c r="A43" s="44"/>
      <c r="B43" s="51"/>
      <c r="C43" s="44"/>
      <c r="D43" s="5"/>
      <c r="E43" s="5"/>
      <c r="L43" s="51"/>
      <c r="N43" s="48"/>
      <c r="O43" s="48"/>
      <c r="P43" s="48"/>
      <c r="Q43" s="48"/>
      <c r="R43" s="48"/>
      <c r="S43" s="8" t="s">
        <v>102</v>
      </c>
      <c r="T43" s="23">
        <v>32474844</v>
      </c>
    </row>
    <row r="44" spans="1:20" ht="12.75">
      <c r="A44" s="44"/>
      <c r="B44" s="51"/>
      <c r="C44" s="44"/>
      <c r="D44" s="5"/>
      <c r="E44" s="5"/>
      <c r="L44" s="51"/>
      <c r="N44" s="48"/>
      <c r="O44" s="48"/>
      <c r="P44" s="48"/>
      <c r="Q44" s="48"/>
      <c r="R44" s="48"/>
      <c r="S44" s="8" t="s">
        <v>101</v>
      </c>
      <c r="T44" s="23">
        <v>5400000</v>
      </c>
    </row>
    <row r="45" spans="1:20" ht="12.75">
      <c r="A45" s="44"/>
      <c r="B45" s="51"/>
      <c r="C45" s="44"/>
      <c r="D45" s="5"/>
      <c r="E45" s="5"/>
      <c r="L45" s="51"/>
      <c r="N45" s="48"/>
      <c r="O45" s="48"/>
      <c r="P45" s="48"/>
      <c r="Q45" s="48"/>
      <c r="R45" s="48"/>
      <c r="S45" s="9" t="s">
        <v>103</v>
      </c>
      <c r="T45" s="23">
        <v>4082927</v>
      </c>
    </row>
    <row r="46" spans="1:20" ht="12.75">
      <c r="A46" s="44"/>
      <c r="B46" s="51"/>
      <c r="C46" s="44"/>
      <c r="D46" s="5"/>
      <c r="E46" s="5"/>
      <c r="L46" s="51"/>
      <c r="N46" s="48"/>
      <c r="O46" s="48"/>
      <c r="P46" s="48"/>
      <c r="Q46" s="48"/>
      <c r="R46" s="48"/>
      <c r="S46" s="18" t="s">
        <v>104</v>
      </c>
      <c r="T46" s="23">
        <v>1250508</v>
      </c>
    </row>
    <row r="47" spans="1:20" ht="12.75">
      <c r="A47" s="44"/>
      <c r="B47" s="51"/>
      <c r="C47" s="44"/>
      <c r="D47" s="5"/>
      <c r="E47" s="5"/>
      <c r="L47" s="51"/>
      <c r="N47" s="48"/>
      <c r="O47" s="48"/>
      <c r="P47" s="48"/>
      <c r="Q47" s="48"/>
      <c r="R47" s="48"/>
      <c r="S47" s="18" t="s">
        <v>105</v>
      </c>
      <c r="T47" s="23">
        <v>0</v>
      </c>
    </row>
    <row r="48" spans="1:20" ht="12.75">
      <c r="A48" s="44"/>
      <c r="B48" s="51"/>
      <c r="C48" s="44"/>
      <c r="D48" s="5"/>
      <c r="E48" s="5"/>
      <c r="L48" s="51"/>
      <c r="N48" s="48"/>
      <c r="O48" s="48"/>
      <c r="P48" s="48"/>
      <c r="Q48" s="48"/>
      <c r="R48" s="48"/>
      <c r="S48" s="18" t="s">
        <v>106</v>
      </c>
      <c r="T48" s="23">
        <v>0</v>
      </c>
    </row>
    <row r="49" spans="1:20" ht="12.75">
      <c r="A49" s="44"/>
      <c r="B49" s="51"/>
      <c r="C49" s="44"/>
      <c r="D49" s="5"/>
      <c r="E49" s="5"/>
      <c r="L49" s="51"/>
      <c r="N49" s="48"/>
      <c r="O49" s="48"/>
      <c r="P49" s="48"/>
      <c r="Q49" s="48"/>
      <c r="R49" s="48"/>
      <c r="S49" s="18" t="s">
        <v>107</v>
      </c>
      <c r="T49" s="23">
        <v>66565</v>
      </c>
    </row>
    <row r="50" spans="2:20" ht="12.75">
      <c r="B50" s="51"/>
      <c r="L50" s="51"/>
      <c r="N50" s="48"/>
      <c r="O50" s="48"/>
      <c r="P50" s="48"/>
      <c r="Q50" s="48"/>
      <c r="R50" s="48"/>
      <c r="S50" s="8" t="s">
        <v>112</v>
      </c>
      <c r="T50" s="23">
        <v>0</v>
      </c>
    </row>
    <row r="51" spans="2:20" ht="12.75">
      <c r="B51" s="51"/>
      <c r="L51" s="51"/>
      <c r="N51" s="48"/>
      <c r="O51" s="48"/>
      <c r="P51" s="48"/>
      <c r="Q51" s="48"/>
      <c r="R51" s="48"/>
      <c r="S51" s="9" t="s">
        <v>108</v>
      </c>
      <c r="T51" s="23">
        <v>0</v>
      </c>
    </row>
    <row r="52" spans="2:20" ht="12.75">
      <c r="B52" s="51"/>
      <c r="L52" s="51"/>
      <c r="N52" s="48"/>
      <c r="O52" s="48"/>
      <c r="P52" s="48"/>
      <c r="Q52" s="48"/>
      <c r="R52" s="48"/>
      <c r="S52" s="18" t="s">
        <v>109</v>
      </c>
      <c r="T52" s="23">
        <v>0</v>
      </c>
    </row>
    <row r="53" spans="2:20" ht="12.75">
      <c r="B53" s="51"/>
      <c r="L53" s="51"/>
      <c r="N53" s="48"/>
      <c r="O53" s="48"/>
      <c r="P53" s="48"/>
      <c r="Q53" s="48"/>
      <c r="R53" s="48"/>
      <c r="S53" s="18" t="s">
        <v>110</v>
      </c>
      <c r="T53" s="23">
        <v>0</v>
      </c>
    </row>
    <row r="54" spans="2:20" ht="12.75">
      <c r="B54" s="51"/>
      <c r="N54" s="48"/>
      <c r="O54" s="48"/>
      <c r="P54" s="48"/>
      <c r="Q54" s="48"/>
      <c r="R54" s="48"/>
      <c r="S54" s="18" t="s">
        <v>111</v>
      </c>
      <c r="T54" s="23">
        <v>0</v>
      </c>
    </row>
    <row r="55" spans="2:20" ht="12.75">
      <c r="B55" s="51"/>
      <c r="N55" s="48"/>
      <c r="O55" s="48"/>
      <c r="P55" s="48"/>
      <c r="Q55" s="48"/>
      <c r="R55" s="48"/>
      <c r="S55" s="18" t="s">
        <v>107</v>
      </c>
      <c r="T55" s="23">
        <v>0</v>
      </c>
    </row>
    <row r="56" spans="14:20" ht="12.75">
      <c r="N56" s="48"/>
      <c r="O56" s="48"/>
      <c r="P56" s="48"/>
      <c r="Q56" s="48"/>
      <c r="R56" s="48"/>
      <c r="S56" s="19" t="s">
        <v>116</v>
      </c>
      <c r="T56" s="23">
        <v>0</v>
      </c>
    </row>
    <row r="57" spans="14:20" ht="12.75">
      <c r="N57" s="48"/>
      <c r="O57" s="48"/>
      <c r="P57" s="48"/>
      <c r="Q57" s="48"/>
      <c r="R57" s="48"/>
      <c r="S57" s="9" t="s">
        <v>113</v>
      </c>
      <c r="T57" s="23">
        <v>0</v>
      </c>
    </row>
    <row r="58" spans="14:20" ht="12.75">
      <c r="N58" s="48"/>
      <c r="O58" s="48"/>
      <c r="P58" s="48"/>
      <c r="Q58" s="48"/>
      <c r="R58" s="48"/>
      <c r="S58" s="18" t="s">
        <v>114</v>
      </c>
      <c r="T58" s="23">
        <v>0</v>
      </c>
    </row>
    <row r="59" spans="14:20" ht="12.75">
      <c r="N59" s="48"/>
      <c r="O59" s="48"/>
      <c r="P59" s="48"/>
      <c r="Q59" s="48"/>
      <c r="R59" s="48"/>
      <c r="S59" s="18" t="s">
        <v>115</v>
      </c>
      <c r="T59" s="23">
        <v>0</v>
      </c>
    </row>
    <row r="60" spans="14:20" ht="12.75">
      <c r="N60" s="48"/>
      <c r="O60" s="48"/>
      <c r="P60" s="48"/>
      <c r="Q60" s="48"/>
      <c r="R60" s="48"/>
      <c r="S60" s="8" t="s">
        <v>124</v>
      </c>
      <c r="T60" s="23">
        <v>27074844</v>
      </c>
    </row>
    <row r="61" spans="14:20" ht="12.75">
      <c r="N61" s="48"/>
      <c r="O61" s="48"/>
      <c r="P61" s="48"/>
      <c r="Q61" s="48"/>
      <c r="R61" s="48"/>
      <c r="S61" s="9" t="s">
        <v>117</v>
      </c>
      <c r="T61" s="23">
        <v>4943385</v>
      </c>
    </row>
    <row r="62" spans="14:20" ht="12.75">
      <c r="N62" s="48"/>
      <c r="O62" s="48"/>
      <c r="P62" s="48"/>
      <c r="Q62" s="48"/>
      <c r="R62" s="48"/>
      <c r="S62" s="9" t="s">
        <v>118</v>
      </c>
      <c r="T62" s="23">
        <v>6403921</v>
      </c>
    </row>
    <row r="63" spans="14:20" ht="12.75">
      <c r="N63" s="48"/>
      <c r="O63" s="48"/>
      <c r="P63" s="48"/>
      <c r="Q63" s="48"/>
      <c r="R63" s="48"/>
      <c r="S63" s="18" t="s">
        <v>119</v>
      </c>
      <c r="T63" s="23">
        <v>17150352</v>
      </c>
    </row>
    <row r="64" spans="14:20" ht="12.75">
      <c r="N64" s="48"/>
      <c r="O64" s="48"/>
      <c r="P64" s="48"/>
      <c r="Q64" s="48"/>
      <c r="R64" s="48"/>
      <c r="S64" s="18" t="s">
        <v>120</v>
      </c>
      <c r="T64" s="23">
        <v>0</v>
      </c>
    </row>
    <row r="65" spans="14:20" ht="12.75">
      <c r="N65" s="48"/>
      <c r="O65" s="48"/>
      <c r="P65" s="48"/>
      <c r="Q65" s="48"/>
      <c r="R65" s="48"/>
      <c r="S65" s="18" t="s">
        <v>121</v>
      </c>
      <c r="T65" s="23">
        <v>0</v>
      </c>
    </row>
    <row r="66" spans="14:20" ht="12.75">
      <c r="N66" s="48"/>
      <c r="O66" s="48"/>
      <c r="P66" s="48"/>
      <c r="Q66" s="48"/>
      <c r="R66" s="48"/>
      <c r="S66" s="18" t="s">
        <v>122</v>
      </c>
      <c r="T66" s="23">
        <v>1441146</v>
      </c>
    </row>
    <row r="67" spans="14:20" ht="12.75">
      <c r="N67" s="48"/>
      <c r="O67" s="48"/>
      <c r="P67" s="48"/>
      <c r="Q67" s="48"/>
      <c r="R67" s="48"/>
      <c r="S67" s="18" t="s">
        <v>123</v>
      </c>
      <c r="T67" s="23">
        <v>18332</v>
      </c>
    </row>
    <row r="68" spans="14:18" ht="12.75">
      <c r="N68" s="48"/>
      <c r="O68" s="48"/>
      <c r="P68" s="48"/>
      <c r="Q68" s="48"/>
      <c r="R68" s="48"/>
    </row>
    <row r="69" spans="14:18" ht="12.75">
      <c r="N69" s="48"/>
      <c r="O69" s="48"/>
      <c r="P69" s="48"/>
      <c r="Q69" s="48"/>
      <c r="R69" s="48"/>
    </row>
    <row r="70" spans="14:18" ht="12.75">
      <c r="N70" s="48"/>
      <c r="O70" s="48"/>
      <c r="P70" s="48"/>
      <c r="Q70" s="48"/>
      <c r="R70" s="48"/>
    </row>
    <row r="71" spans="14:18" ht="12.75">
      <c r="N71" s="48"/>
      <c r="O71" s="48"/>
      <c r="P71" s="48"/>
      <c r="Q71" s="48"/>
      <c r="R71" s="48"/>
    </row>
    <row r="72" spans="14:18" ht="12.75">
      <c r="N72" s="48"/>
      <c r="O72" s="48"/>
      <c r="P72" s="48"/>
      <c r="Q72" s="48"/>
      <c r="R72" s="48"/>
    </row>
    <row r="73" spans="14:18" ht="12.75">
      <c r="N73" s="48"/>
      <c r="O73" s="48"/>
      <c r="P73" s="48"/>
      <c r="Q73" s="48"/>
      <c r="R73" s="48"/>
    </row>
    <row r="74" spans="14:18" ht="12.75">
      <c r="N74" s="48"/>
      <c r="O74" s="48"/>
      <c r="P74" s="48"/>
      <c r="Q74" s="48"/>
      <c r="R74" s="48"/>
    </row>
    <row r="75" spans="14:18" ht="12.75">
      <c r="N75" s="48"/>
      <c r="O75" s="48"/>
      <c r="P75" s="48"/>
      <c r="Q75" s="48"/>
      <c r="R75" s="48"/>
    </row>
    <row r="76" spans="14:18" ht="12.75">
      <c r="N76" s="48"/>
      <c r="O76" s="48"/>
      <c r="P76" s="48"/>
      <c r="Q76" s="48"/>
      <c r="R76" s="48"/>
    </row>
    <row r="77" spans="14:18" ht="12.75">
      <c r="N77" s="48"/>
      <c r="O77" s="48"/>
      <c r="P77" s="48"/>
      <c r="Q77" s="48"/>
      <c r="R77" s="48"/>
    </row>
    <row r="78" spans="14:18" ht="12.75">
      <c r="N78" s="48"/>
      <c r="O78" s="48"/>
      <c r="P78" s="48"/>
      <c r="Q78" s="48"/>
      <c r="R78" s="48"/>
    </row>
    <row r="79" spans="14:18" ht="12.75">
      <c r="N79" s="48"/>
      <c r="O79" s="48"/>
      <c r="P79" s="48"/>
      <c r="Q79" s="48"/>
      <c r="R79" s="48"/>
    </row>
    <row r="80" spans="14:18" ht="12.75">
      <c r="N80" s="48"/>
      <c r="O80" s="48"/>
      <c r="P80" s="48"/>
      <c r="Q80" s="48"/>
      <c r="R80" s="48"/>
    </row>
    <row r="81" spans="14:18" ht="12.75">
      <c r="N81" s="48"/>
      <c r="O81" s="48"/>
      <c r="P81" s="48"/>
      <c r="Q81" s="48"/>
      <c r="R81" s="48"/>
    </row>
    <row r="82" spans="14:18" ht="12.75">
      <c r="N82" s="48"/>
      <c r="O82" s="48"/>
      <c r="P82" s="48"/>
      <c r="Q82" s="48"/>
      <c r="R82" s="48"/>
    </row>
    <row r="83" spans="14:18" ht="12.75">
      <c r="N83" s="48"/>
      <c r="O83" s="48"/>
      <c r="P83" s="48"/>
      <c r="Q83" s="48"/>
      <c r="R83" s="48"/>
    </row>
    <row r="84" spans="14:18" ht="12.75">
      <c r="N84" s="48"/>
      <c r="O84" s="48"/>
      <c r="P84" s="48"/>
      <c r="Q84" s="48"/>
      <c r="R84" s="48"/>
    </row>
    <row r="85" spans="14:18" ht="12.75">
      <c r="N85" s="48"/>
      <c r="O85" s="48"/>
      <c r="P85" s="48"/>
      <c r="Q85" s="48"/>
      <c r="R85" s="48"/>
    </row>
    <row r="86" spans="14:18" ht="12.75">
      <c r="N86" s="48"/>
      <c r="O86" s="48"/>
      <c r="P86" s="48"/>
      <c r="Q86" s="48"/>
      <c r="R86" s="48"/>
    </row>
    <row r="87" spans="14:18" ht="12.75">
      <c r="N87" s="48"/>
      <c r="O87" s="48"/>
      <c r="P87" s="48"/>
      <c r="Q87" s="48"/>
      <c r="R87" s="48"/>
    </row>
    <row r="88" spans="14:18" ht="12.75">
      <c r="N88" s="48"/>
      <c r="O88" s="48"/>
      <c r="P88" s="48"/>
      <c r="Q88" s="48"/>
      <c r="R88" s="48"/>
    </row>
    <row r="89" spans="14:18" ht="12.75">
      <c r="N89" s="48"/>
      <c r="O89" s="48"/>
      <c r="P89" s="48"/>
      <c r="Q89" s="48"/>
      <c r="R89" s="48"/>
    </row>
    <row r="90" spans="14:18" ht="12.75">
      <c r="N90" s="48"/>
      <c r="O90" s="48"/>
      <c r="P90" s="48"/>
      <c r="Q90" s="48"/>
      <c r="R90" s="48"/>
    </row>
    <row r="91" spans="14:18" ht="12.75">
      <c r="N91" s="48"/>
      <c r="O91" s="48"/>
      <c r="P91" s="48"/>
      <c r="Q91" s="48"/>
      <c r="R91" s="48"/>
    </row>
    <row r="92" spans="14:18" ht="12.75">
      <c r="N92" s="48"/>
      <c r="O92" s="48"/>
      <c r="P92" s="48"/>
      <c r="Q92" s="48"/>
      <c r="R92" s="48"/>
    </row>
    <row r="93" spans="14:18" ht="12.75">
      <c r="N93" s="48"/>
      <c r="O93" s="48"/>
      <c r="P93" s="48"/>
      <c r="Q93" s="48"/>
      <c r="R93" s="48"/>
    </row>
    <row r="94" spans="14:18" ht="12.75">
      <c r="N94" s="48"/>
      <c r="O94" s="48"/>
      <c r="P94" s="48"/>
      <c r="Q94" s="48"/>
      <c r="R94" s="48"/>
    </row>
    <row r="95" spans="14:18" ht="12.75">
      <c r="N95" s="48"/>
      <c r="O95" s="48"/>
      <c r="P95" s="48"/>
      <c r="Q95" s="48"/>
      <c r="R95" s="48"/>
    </row>
  </sheetData>
  <sheetProtection formatCells="0" formatColumns="0" formatRows="0" insertColumns="0" insertRows="0" insertHyperlinks="0" deleteColumns="0" deleteRows="0" sort="0" autoFilter="0" pivotTables="0"/>
  <mergeCells count="4">
    <mergeCell ref="S1:X1"/>
    <mergeCell ref="A1:F1"/>
    <mergeCell ref="G1:L1"/>
    <mergeCell ref="M1:R1"/>
  </mergeCells>
  <printOptions/>
  <pageMargins left="0.5511811023622047" right="0" top="0.984251968503937" bottom="0.984251968503937" header="0.5118110236220472" footer="0.5118110236220472"/>
  <pageSetup firstPageNumber="15" useFirstPageNumber="1" fitToWidth="4" fitToHeight="1" horizontalDpi="600" verticalDpi="600" orientation="portrait" paperSize="9" scale="80" r:id="rId1"/>
  <headerFooter alignWithMargins="0">
    <oddHeader>&amp;LFME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9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7.7109375" style="0" customWidth="1"/>
    <col min="2" max="6" width="12.7109375" style="0" customWidth="1"/>
    <col min="7" max="7" width="37.7109375" style="0" customWidth="1"/>
    <col min="8" max="10" width="12.00390625" style="0" customWidth="1"/>
    <col min="11" max="11" width="12.7109375" style="0" customWidth="1"/>
    <col min="12" max="12" width="12.00390625" style="0" customWidth="1"/>
    <col min="13" max="13" width="37.7109375" style="57" customWidth="1"/>
    <col min="14" max="17" width="12.7109375" style="57" customWidth="1"/>
    <col min="18" max="18" width="12.7109375" style="0" customWidth="1"/>
    <col min="19" max="19" width="37.7109375" style="57" customWidth="1"/>
    <col min="20" max="24" width="12.7109375" style="0" customWidth="1"/>
    <col min="25" max="25" width="37.7109375" style="57" customWidth="1"/>
    <col min="26" max="29" width="12.7109375" style="57" customWidth="1"/>
    <col min="30" max="30" width="12.7109375" style="0" customWidth="1"/>
    <col min="31" max="31" width="37.7109375" style="57" customWidth="1"/>
    <col min="32" max="36" width="12.7109375" style="0" customWidth="1"/>
    <col min="37" max="37" width="54.140625" style="17" customWidth="1"/>
    <col min="38" max="42" width="13.7109375" style="17" customWidth="1"/>
    <col min="43" max="43" width="53.8515625" style="17" customWidth="1"/>
    <col min="44" max="47" width="13.7109375" style="17" customWidth="1"/>
    <col min="48" max="48" width="13.8515625" style="17" customWidth="1"/>
    <col min="49" max="16384" width="9.140625" style="9" customWidth="1"/>
  </cols>
  <sheetData>
    <row r="1" spans="1:49" s="53" customFormat="1" ht="12.75">
      <c r="A1" s="75" t="s">
        <v>193</v>
      </c>
      <c r="B1" s="76"/>
      <c r="C1" s="76"/>
      <c r="D1" s="76"/>
      <c r="E1" s="76"/>
      <c r="F1" s="77"/>
      <c r="G1" s="75" t="s">
        <v>193</v>
      </c>
      <c r="H1" s="76"/>
      <c r="I1" s="76"/>
      <c r="J1" s="76"/>
      <c r="K1" s="76"/>
      <c r="L1" s="77"/>
      <c r="M1" s="75" t="s">
        <v>232</v>
      </c>
      <c r="N1" s="76"/>
      <c r="O1" s="76"/>
      <c r="P1" s="76"/>
      <c r="Q1" s="76"/>
      <c r="R1" s="77"/>
      <c r="S1" s="75" t="s">
        <v>232</v>
      </c>
      <c r="T1" s="76"/>
      <c r="U1" s="76"/>
      <c r="V1" s="76"/>
      <c r="W1" s="76"/>
      <c r="X1" s="77"/>
      <c r="Y1" s="75" t="s">
        <v>232</v>
      </c>
      <c r="Z1" s="76"/>
      <c r="AA1" s="76"/>
      <c r="AB1" s="76"/>
      <c r="AC1" s="76"/>
      <c r="AD1" s="77"/>
      <c r="AE1" s="75" t="s">
        <v>232</v>
      </c>
      <c r="AF1" s="76"/>
      <c r="AG1" s="76"/>
      <c r="AH1" s="76"/>
      <c r="AI1" s="76"/>
      <c r="AJ1" s="77"/>
      <c r="AK1" s="75" t="s">
        <v>150</v>
      </c>
      <c r="AL1" s="76"/>
      <c r="AM1" s="76"/>
      <c r="AN1" s="76"/>
      <c r="AO1" s="76"/>
      <c r="AP1" s="77"/>
      <c r="AQ1" s="75" t="s">
        <v>150</v>
      </c>
      <c r="AR1" s="76"/>
      <c r="AS1" s="76"/>
      <c r="AT1" s="76"/>
      <c r="AU1" s="76"/>
      <c r="AV1" s="77"/>
      <c r="AW1" s="52"/>
    </row>
    <row r="2" spans="1:49" s="53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W2" s="73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2"/>
    </row>
    <row r="3" spans="1:49" s="53" customFormat="1" ht="12.75">
      <c r="A3" s="82" t="s">
        <v>142</v>
      </c>
      <c r="B3" s="82"/>
      <c r="C3" s="82"/>
      <c r="D3" s="82"/>
      <c r="E3" s="82"/>
      <c r="F3" s="82"/>
      <c r="G3" s="82" t="s">
        <v>142</v>
      </c>
      <c r="H3" s="82"/>
      <c r="I3" s="82"/>
      <c r="J3" s="82"/>
      <c r="K3" s="82"/>
      <c r="L3" s="82"/>
      <c r="M3" s="82" t="s">
        <v>142</v>
      </c>
      <c r="N3" s="82"/>
      <c r="O3" s="82"/>
      <c r="P3" s="82"/>
      <c r="Q3" s="82"/>
      <c r="R3" s="82"/>
      <c r="S3" s="82" t="s">
        <v>142</v>
      </c>
      <c r="T3" s="82"/>
      <c r="U3" s="82"/>
      <c r="V3" s="82"/>
      <c r="W3" s="82"/>
      <c r="X3" s="82"/>
      <c r="Y3" s="82" t="s">
        <v>142</v>
      </c>
      <c r="Z3" s="82"/>
      <c r="AA3" s="82"/>
      <c r="AB3" s="82"/>
      <c r="AC3" s="82"/>
      <c r="AD3" s="82"/>
      <c r="AE3" s="82" t="s">
        <v>142</v>
      </c>
      <c r="AF3" s="82"/>
      <c r="AG3" s="82"/>
      <c r="AH3" s="82"/>
      <c r="AI3" s="82"/>
      <c r="AJ3" s="82"/>
      <c r="AK3" s="82" t="s">
        <v>142</v>
      </c>
      <c r="AL3" s="82"/>
      <c r="AM3" s="82"/>
      <c r="AN3" s="82"/>
      <c r="AO3" s="82"/>
      <c r="AP3" s="82"/>
      <c r="AQ3" s="82" t="s">
        <v>142</v>
      </c>
      <c r="AR3" s="82"/>
      <c r="AS3" s="82"/>
      <c r="AT3" s="82"/>
      <c r="AU3" s="82"/>
      <c r="AV3" s="82"/>
      <c r="AW3" s="52"/>
    </row>
    <row r="4" spans="1:49" ht="12.75">
      <c r="A4" s="44"/>
      <c r="B4" s="43"/>
      <c r="C4" s="13"/>
      <c r="D4" s="5"/>
      <c r="E4" s="5"/>
      <c r="G4" s="44"/>
      <c r="M4" s="41"/>
      <c r="N4" s="41"/>
      <c r="O4" s="41"/>
      <c r="P4" s="41"/>
      <c r="Q4" s="41"/>
      <c r="R4" s="41"/>
      <c r="S4" s="41"/>
      <c r="Y4" s="41"/>
      <c r="Z4" s="3"/>
      <c r="AA4" s="3"/>
      <c r="AB4" s="3"/>
      <c r="AC4" s="3"/>
      <c r="AD4" s="3"/>
      <c r="AE4" s="41"/>
      <c r="AK4" s="24"/>
      <c r="AQ4" s="24"/>
      <c r="AW4" s="29"/>
    </row>
    <row r="5" spans="1:49" ht="12.75">
      <c r="A5" s="44"/>
      <c r="B5" s="3" t="s">
        <v>146</v>
      </c>
      <c r="C5" s="3" t="s">
        <v>35</v>
      </c>
      <c r="D5" s="3"/>
      <c r="E5" s="3"/>
      <c r="F5" s="3"/>
      <c r="G5" s="44"/>
      <c r="H5" s="3" t="s">
        <v>36</v>
      </c>
      <c r="I5" s="3"/>
      <c r="J5" s="3"/>
      <c r="K5" s="3"/>
      <c r="L5" s="3" t="s">
        <v>37</v>
      </c>
      <c r="M5" s="41"/>
      <c r="N5" s="3" t="s">
        <v>146</v>
      </c>
      <c r="O5" s="3" t="s">
        <v>35</v>
      </c>
      <c r="P5" s="3"/>
      <c r="Q5" s="3"/>
      <c r="R5" s="3"/>
      <c r="S5" s="41"/>
      <c r="T5" s="3" t="s">
        <v>36</v>
      </c>
      <c r="U5" s="3"/>
      <c r="V5" s="3"/>
      <c r="W5" s="3"/>
      <c r="X5" s="3" t="s">
        <v>37</v>
      </c>
      <c r="Y5" s="41"/>
      <c r="Z5" s="3" t="s">
        <v>146</v>
      </c>
      <c r="AA5" s="3" t="s">
        <v>35</v>
      </c>
      <c r="AB5" s="3"/>
      <c r="AC5" s="3"/>
      <c r="AD5" s="3"/>
      <c r="AE5" s="41"/>
      <c r="AF5" s="3" t="s">
        <v>36</v>
      </c>
      <c r="AG5" s="3"/>
      <c r="AH5" s="3"/>
      <c r="AI5" s="3"/>
      <c r="AJ5" s="3" t="s">
        <v>37</v>
      </c>
      <c r="AK5" s="29"/>
      <c r="AL5" s="3" t="s">
        <v>146</v>
      </c>
      <c r="AM5" s="3" t="s">
        <v>35</v>
      </c>
      <c r="AN5" s="25" t="s">
        <v>58</v>
      </c>
      <c r="AP5" s="25" t="s">
        <v>39</v>
      </c>
      <c r="AQ5" s="29"/>
      <c r="AR5" s="25" t="s">
        <v>36</v>
      </c>
      <c r="AU5" s="25" t="s">
        <v>63</v>
      </c>
      <c r="AV5" s="3" t="s">
        <v>37</v>
      </c>
      <c r="AW5" s="29"/>
    </row>
    <row r="6" spans="1:49" ht="12.75">
      <c r="A6" s="43"/>
      <c r="B6" s="3" t="s">
        <v>147</v>
      </c>
      <c r="C6" s="3" t="s">
        <v>38</v>
      </c>
      <c r="D6" s="3"/>
      <c r="E6" s="3" t="s">
        <v>194</v>
      </c>
      <c r="F6" s="3" t="s">
        <v>39</v>
      </c>
      <c r="G6" s="43"/>
      <c r="H6" s="3" t="s">
        <v>40</v>
      </c>
      <c r="I6" s="3" t="s">
        <v>41</v>
      </c>
      <c r="J6" s="3" t="s">
        <v>42</v>
      </c>
      <c r="K6" s="3" t="s">
        <v>195</v>
      </c>
      <c r="L6" s="3" t="s">
        <v>196</v>
      </c>
      <c r="M6" s="41"/>
      <c r="N6" s="3" t="s">
        <v>147</v>
      </c>
      <c r="O6" s="3" t="s">
        <v>38</v>
      </c>
      <c r="P6" s="3"/>
      <c r="Q6" s="3" t="s">
        <v>194</v>
      </c>
      <c r="R6" s="3" t="s">
        <v>39</v>
      </c>
      <c r="S6" s="41"/>
      <c r="T6" s="3" t="s">
        <v>40</v>
      </c>
      <c r="U6" s="3" t="s">
        <v>41</v>
      </c>
      <c r="V6" s="3" t="s">
        <v>42</v>
      </c>
      <c r="W6" s="3" t="s">
        <v>195</v>
      </c>
      <c r="X6" s="3" t="s">
        <v>196</v>
      </c>
      <c r="Y6" s="7" t="s">
        <v>260</v>
      </c>
      <c r="Z6" s="3" t="s">
        <v>147</v>
      </c>
      <c r="AA6" s="3" t="s">
        <v>38</v>
      </c>
      <c r="AB6" s="3"/>
      <c r="AC6" s="3" t="s">
        <v>194</v>
      </c>
      <c r="AD6" s="3" t="s">
        <v>39</v>
      </c>
      <c r="AE6" s="7" t="s">
        <v>260</v>
      </c>
      <c r="AF6" s="3" t="s">
        <v>40</v>
      </c>
      <c r="AG6" s="3" t="s">
        <v>41</v>
      </c>
      <c r="AH6" s="3" t="s">
        <v>42</v>
      </c>
      <c r="AI6" s="3" t="s">
        <v>195</v>
      </c>
      <c r="AJ6" s="3" t="s">
        <v>196</v>
      </c>
      <c r="AK6" s="29"/>
      <c r="AL6" s="3" t="s">
        <v>147</v>
      </c>
      <c r="AM6" s="3" t="s">
        <v>38</v>
      </c>
      <c r="AN6" s="25" t="s">
        <v>59</v>
      </c>
      <c r="AO6" s="25"/>
      <c r="AP6" s="25" t="s">
        <v>66</v>
      </c>
      <c r="AQ6" s="29"/>
      <c r="AR6" s="25" t="s">
        <v>40</v>
      </c>
      <c r="AS6" s="25" t="s">
        <v>41</v>
      </c>
      <c r="AT6" s="25" t="s">
        <v>42</v>
      </c>
      <c r="AU6" s="25" t="s">
        <v>64</v>
      </c>
      <c r="AV6" s="3" t="s">
        <v>196</v>
      </c>
      <c r="AW6" s="29"/>
    </row>
    <row r="7" spans="1:49" ht="13.5">
      <c r="A7" s="11" t="s">
        <v>126</v>
      </c>
      <c r="B7" s="3" t="s">
        <v>148</v>
      </c>
      <c r="C7" s="3" t="s">
        <v>151</v>
      </c>
      <c r="D7" s="3" t="s">
        <v>1</v>
      </c>
      <c r="E7" s="3" t="s">
        <v>197</v>
      </c>
      <c r="F7" s="3" t="s">
        <v>198</v>
      </c>
      <c r="G7" s="11" t="s">
        <v>126</v>
      </c>
      <c r="H7" s="3" t="s">
        <v>43</v>
      </c>
      <c r="I7" s="3" t="s">
        <v>199</v>
      </c>
      <c r="J7" s="3" t="s">
        <v>44</v>
      </c>
      <c r="K7" s="3" t="s">
        <v>45</v>
      </c>
      <c r="L7" s="3" t="s">
        <v>200</v>
      </c>
      <c r="M7" s="7" t="s">
        <v>228</v>
      </c>
      <c r="N7" s="3" t="s">
        <v>148</v>
      </c>
      <c r="O7" s="3" t="s">
        <v>151</v>
      </c>
      <c r="P7" s="3" t="s">
        <v>1</v>
      </c>
      <c r="Q7" s="3" t="s">
        <v>197</v>
      </c>
      <c r="R7" s="3" t="s">
        <v>198</v>
      </c>
      <c r="S7" s="7" t="s">
        <v>228</v>
      </c>
      <c r="T7" s="3" t="s">
        <v>43</v>
      </c>
      <c r="U7" s="3" t="s">
        <v>199</v>
      </c>
      <c r="V7" s="3" t="s">
        <v>44</v>
      </c>
      <c r="W7" s="3" t="s">
        <v>45</v>
      </c>
      <c r="X7" s="3" t="s">
        <v>200</v>
      </c>
      <c r="Y7" s="11" t="s">
        <v>126</v>
      </c>
      <c r="Z7" s="3" t="s">
        <v>148</v>
      </c>
      <c r="AA7" s="3" t="s">
        <v>151</v>
      </c>
      <c r="AB7" s="3" t="s">
        <v>1</v>
      </c>
      <c r="AC7" s="3" t="s">
        <v>197</v>
      </c>
      <c r="AD7" s="3" t="s">
        <v>198</v>
      </c>
      <c r="AE7" s="11" t="s">
        <v>126</v>
      </c>
      <c r="AF7" s="3" t="s">
        <v>43</v>
      </c>
      <c r="AG7" s="3" t="s">
        <v>199</v>
      </c>
      <c r="AH7" s="3" t="s">
        <v>44</v>
      </c>
      <c r="AI7" s="3" t="s">
        <v>45</v>
      </c>
      <c r="AJ7" s="3" t="s">
        <v>200</v>
      </c>
      <c r="AK7" s="20" t="s">
        <v>126</v>
      </c>
      <c r="AL7" s="3" t="s">
        <v>148</v>
      </c>
      <c r="AM7" s="3" t="s">
        <v>151</v>
      </c>
      <c r="AN7" s="25" t="s">
        <v>60</v>
      </c>
      <c r="AO7" s="25" t="s">
        <v>1</v>
      </c>
      <c r="AP7" s="25" t="s">
        <v>61</v>
      </c>
      <c r="AQ7" s="20" t="s">
        <v>126</v>
      </c>
      <c r="AR7" s="25" t="s">
        <v>43</v>
      </c>
      <c r="AS7" s="25" t="s">
        <v>62</v>
      </c>
      <c r="AT7" s="25" t="s">
        <v>44</v>
      </c>
      <c r="AU7" s="25" t="s">
        <v>43</v>
      </c>
      <c r="AV7" s="3" t="s">
        <v>200</v>
      </c>
      <c r="AW7" s="29"/>
    </row>
    <row r="8" spans="1:49" ht="13.5">
      <c r="A8" s="46"/>
      <c r="B8" s="3"/>
      <c r="C8" s="3"/>
      <c r="D8" s="3"/>
      <c r="E8" s="3"/>
      <c r="F8" s="3"/>
      <c r="G8" s="46"/>
      <c r="H8" s="3"/>
      <c r="I8" s="3"/>
      <c r="J8" s="3"/>
      <c r="K8" s="3"/>
      <c r="L8" s="3"/>
      <c r="M8" s="11" t="s">
        <v>126</v>
      </c>
      <c r="N8" s="3"/>
      <c r="O8" s="3"/>
      <c r="P8" s="3"/>
      <c r="Q8" s="3"/>
      <c r="R8" s="3"/>
      <c r="S8" s="11" t="s">
        <v>126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4"/>
      <c r="AF8" s="3"/>
      <c r="AG8" s="3"/>
      <c r="AH8" s="3"/>
      <c r="AI8" s="3"/>
      <c r="AJ8" s="3"/>
      <c r="AK8" s="20"/>
      <c r="AL8" s="3"/>
      <c r="AM8" s="25"/>
      <c r="AN8" s="25"/>
      <c r="AO8" s="25"/>
      <c r="AP8" s="25"/>
      <c r="AQ8" s="20"/>
      <c r="AR8" s="25"/>
      <c r="AS8" s="25"/>
      <c r="AT8" s="25"/>
      <c r="AU8" s="25"/>
      <c r="AV8" s="25"/>
      <c r="AW8" s="29"/>
    </row>
    <row r="9" spans="1:48" ht="12.75">
      <c r="A9" s="7" t="s">
        <v>158</v>
      </c>
      <c r="B9" s="51">
        <f>SUM(C9:L9)</f>
        <v>10153380.409</v>
      </c>
      <c r="C9" s="51">
        <v>1455550</v>
      </c>
      <c r="D9" s="51">
        <v>1976936.98</v>
      </c>
      <c r="E9" s="51">
        <v>37155</v>
      </c>
      <c r="F9" s="51">
        <v>1655466</v>
      </c>
      <c r="G9" s="7" t="s">
        <v>158</v>
      </c>
      <c r="H9" s="51">
        <v>1940470</v>
      </c>
      <c r="I9" s="51">
        <v>1231875.055</v>
      </c>
      <c r="J9" s="51">
        <v>1158282</v>
      </c>
      <c r="K9" s="51">
        <v>459329</v>
      </c>
      <c r="L9" s="51">
        <v>238316.374</v>
      </c>
      <c r="M9" s="44"/>
      <c r="N9" s="44">
        <f>SUM(O9:X9)</f>
        <v>673317.182</v>
      </c>
      <c r="O9" s="44">
        <v>0</v>
      </c>
      <c r="P9" s="44">
        <v>0</v>
      </c>
      <c r="Q9" s="44">
        <v>30</v>
      </c>
      <c r="R9" s="44">
        <v>15</v>
      </c>
      <c r="S9" s="44"/>
      <c r="T9" s="44">
        <v>0</v>
      </c>
      <c r="U9" s="44">
        <v>0</v>
      </c>
      <c r="V9" s="44">
        <v>673023</v>
      </c>
      <c r="W9" s="44">
        <v>3</v>
      </c>
      <c r="X9" s="44">
        <v>246.182</v>
      </c>
      <c r="Y9" s="7" t="s">
        <v>234</v>
      </c>
      <c r="Z9" s="44">
        <f aca="true" t="shared" si="0" ref="Z9:Z34">SUM(AA10:AI10)</f>
        <v>0</v>
      </c>
      <c r="AA9" s="44">
        <v>21568895</v>
      </c>
      <c r="AB9" s="44">
        <v>2166092</v>
      </c>
      <c r="AC9" s="44">
        <v>0</v>
      </c>
      <c r="AD9" s="44">
        <v>0</v>
      </c>
      <c r="AE9" s="7" t="s">
        <v>234</v>
      </c>
      <c r="AF9" s="44">
        <v>2143178</v>
      </c>
      <c r="AG9" s="44">
        <v>1304980.801</v>
      </c>
      <c r="AH9" s="44">
        <v>0</v>
      </c>
      <c r="AI9" s="44">
        <v>2571764</v>
      </c>
      <c r="AJ9" s="44">
        <v>14912.804</v>
      </c>
      <c r="AK9" s="8" t="s">
        <v>68</v>
      </c>
      <c r="AL9" s="23">
        <f>SUM(AM9:AV9)</f>
        <v>82468232.7</v>
      </c>
      <c r="AM9" s="23">
        <v>25946239</v>
      </c>
      <c r="AN9" s="23">
        <v>125139</v>
      </c>
      <c r="AO9" s="23">
        <v>4164649.7</v>
      </c>
      <c r="AP9" s="23">
        <v>15661869</v>
      </c>
      <c r="AQ9" s="8" t="s">
        <v>68</v>
      </c>
      <c r="AR9" s="23">
        <v>17031471</v>
      </c>
      <c r="AS9" s="23">
        <v>2941191</v>
      </c>
      <c r="AT9" s="23">
        <v>10159621</v>
      </c>
      <c r="AU9" s="23">
        <v>2323458</v>
      </c>
      <c r="AV9" s="23">
        <v>4114595</v>
      </c>
    </row>
    <row r="10" spans="1:48" ht="12.75">
      <c r="A10" s="5" t="s">
        <v>169</v>
      </c>
      <c r="B10" s="51">
        <f aca="true" t="shared" si="1" ref="B10:B40">SUM(C10:L10)</f>
        <v>633576.208</v>
      </c>
      <c r="C10" s="51">
        <v>263736</v>
      </c>
      <c r="D10" s="51">
        <v>13892.9</v>
      </c>
      <c r="E10" s="51">
        <v>11462</v>
      </c>
      <c r="F10" s="51">
        <v>167962</v>
      </c>
      <c r="G10" s="5" t="s">
        <v>169</v>
      </c>
      <c r="H10" s="51">
        <v>4717</v>
      </c>
      <c r="I10" s="51">
        <v>11073.203</v>
      </c>
      <c r="J10" s="51">
        <v>112782</v>
      </c>
      <c r="K10" s="51">
        <v>41723</v>
      </c>
      <c r="L10" s="51">
        <v>6228.105</v>
      </c>
      <c r="M10" s="61" t="s">
        <v>207</v>
      </c>
      <c r="N10" s="44">
        <f aca="true" t="shared" si="2" ref="N10:N29">SUM(O10:X10)</f>
        <v>0</v>
      </c>
      <c r="O10" s="44">
        <v>0</v>
      </c>
      <c r="P10" s="44">
        <v>0</v>
      </c>
      <c r="Q10" s="44">
        <v>0</v>
      </c>
      <c r="R10" s="44">
        <v>0</v>
      </c>
      <c r="S10" s="61" t="s">
        <v>207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5" t="s">
        <v>235</v>
      </c>
      <c r="Z10" s="44">
        <f t="shared" si="0"/>
        <v>29754909.801</v>
      </c>
      <c r="AA10" s="44">
        <v>0</v>
      </c>
      <c r="AB10" s="44">
        <v>0</v>
      </c>
      <c r="AC10" s="44">
        <v>0</v>
      </c>
      <c r="AD10" s="44">
        <v>0</v>
      </c>
      <c r="AE10" s="5" t="s">
        <v>235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9" t="s">
        <v>69</v>
      </c>
      <c r="AL10" s="23">
        <f aca="true" t="shared" si="3" ref="AL10:AL16">SUM(AM10:AV10)</f>
        <v>0</v>
      </c>
      <c r="AM10" s="23">
        <v>0</v>
      </c>
      <c r="AN10" s="23">
        <v>0</v>
      </c>
      <c r="AO10" s="23">
        <v>0</v>
      </c>
      <c r="AP10" s="23">
        <v>0</v>
      </c>
      <c r="AQ10" s="9" t="s">
        <v>69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</row>
    <row r="11" spans="1:48" ht="12.75">
      <c r="A11" s="5" t="s">
        <v>170</v>
      </c>
      <c r="B11" s="51">
        <f t="shared" si="1"/>
        <v>8655346.932</v>
      </c>
      <c r="C11" s="51">
        <v>898329</v>
      </c>
      <c r="D11" s="51">
        <v>1963044.08</v>
      </c>
      <c r="E11" s="51">
        <v>25693</v>
      </c>
      <c r="F11" s="51">
        <v>1487504</v>
      </c>
      <c r="G11" s="5" t="s">
        <v>170</v>
      </c>
      <c r="H11" s="51">
        <v>1935753</v>
      </c>
      <c r="I11" s="51">
        <v>1220801.852</v>
      </c>
      <c r="J11" s="51">
        <v>1045500</v>
      </c>
      <c r="K11" s="51">
        <v>78722</v>
      </c>
      <c r="L11" s="51">
        <v>0</v>
      </c>
      <c r="M11" s="61" t="s">
        <v>208</v>
      </c>
      <c r="N11" s="44">
        <f t="shared" si="2"/>
        <v>32830128.629</v>
      </c>
      <c r="O11" s="44">
        <v>3519848</v>
      </c>
      <c r="P11" s="44">
        <v>2271735.9</v>
      </c>
      <c r="Q11" s="44">
        <v>19318738.3</v>
      </c>
      <c r="R11" s="44">
        <v>2908466</v>
      </c>
      <c r="S11" s="61" t="s">
        <v>208</v>
      </c>
      <c r="T11" s="44">
        <v>312947</v>
      </c>
      <c r="U11" s="44">
        <v>203808.906</v>
      </c>
      <c r="V11" s="44">
        <v>1947502</v>
      </c>
      <c r="W11" s="44">
        <v>733955</v>
      </c>
      <c r="X11" s="44">
        <v>1613127.523</v>
      </c>
      <c r="Y11" s="5" t="s">
        <v>236</v>
      </c>
      <c r="Z11" s="44">
        <f t="shared" si="0"/>
        <v>0</v>
      </c>
      <c r="AA11" s="44">
        <v>21568895</v>
      </c>
      <c r="AB11" s="44">
        <v>2166092</v>
      </c>
      <c r="AC11" s="44">
        <v>0</v>
      </c>
      <c r="AD11" s="44">
        <v>0</v>
      </c>
      <c r="AE11" s="5" t="s">
        <v>236</v>
      </c>
      <c r="AF11" s="44">
        <v>2143178</v>
      </c>
      <c r="AG11" s="44">
        <v>1304980.801</v>
      </c>
      <c r="AH11" s="44">
        <v>0</v>
      </c>
      <c r="AI11" s="44">
        <v>2571764</v>
      </c>
      <c r="AJ11" s="44">
        <v>14912.804</v>
      </c>
      <c r="AK11" s="9" t="s">
        <v>70</v>
      </c>
      <c r="AL11" s="23">
        <f t="shared" si="3"/>
        <v>0</v>
      </c>
      <c r="AM11" s="23">
        <v>0</v>
      </c>
      <c r="AN11" s="23">
        <v>0</v>
      </c>
      <c r="AO11" s="23">
        <v>0</v>
      </c>
      <c r="AP11" s="23">
        <v>0</v>
      </c>
      <c r="AQ11" s="9" t="s">
        <v>70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</row>
    <row r="12" spans="1:48" ht="12.75">
      <c r="A12" s="5" t="s">
        <v>171</v>
      </c>
      <c r="B12" s="51">
        <f t="shared" si="1"/>
        <v>457952</v>
      </c>
      <c r="C12" s="51">
        <v>291693</v>
      </c>
      <c r="D12" s="51">
        <v>0</v>
      </c>
      <c r="E12" s="51">
        <v>0</v>
      </c>
      <c r="F12" s="51">
        <v>0</v>
      </c>
      <c r="G12" s="5" t="s">
        <v>171</v>
      </c>
      <c r="H12" s="51">
        <v>0</v>
      </c>
      <c r="I12" s="51">
        <v>0</v>
      </c>
      <c r="J12" s="51">
        <v>0</v>
      </c>
      <c r="K12" s="51">
        <v>166259</v>
      </c>
      <c r="L12" s="51">
        <v>0</v>
      </c>
      <c r="M12" s="61" t="s">
        <v>209</v>
      </c>
      <c r="N12" s="44">
        <f t="shared" si="2"/>
        <v>2360</v>
      </c>
      <c r="O12" s="44">
        <v>0</v>
      </c>
      <c r="P12" s="44">
        <v>0</v>
      </c>
      <c r="Q12" s="44">
        <v>0</v>
      </c>
      <c r="R12" s="44">
        <v>0</v>
      </c>
      <c r="S12" s="61" t="s">
        <v>209</v>
      </c>
      <c r="T12" s="44">
        <v>2360</v>
      </c>
      <c r="U12" s="44">
        <v>0</v>
      </c>
      <c r="V12" s="44">
        <v>0</v>
      </c>
      <c r="W12" s="44">
        <v>0</v>
      </c>
      <c r="X12" s="44">
        <v>0</v>
      </c>
      <c r="Y12" s="7" t="s">
        <v>237</v>
      </c>
      <c r="Z12" s="44">
        <f t="shared" si="0"/>
        <v>0</v>
      </c>
      <c r="AA12" s="44">
        <v>0</v>
      </c>
      <c r="AB12" s="44">
        <v>0</v>
      </c>
      <c r="AC12" s="44">
        <v>0</v>
      </c>
      <c r="AD12" s="44">
        <v>0</v>
      </c>
      <c r="AE12" s="7" t="s">
        <v>237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9" t="s">
        <v>71</v>
      </c>
      <c r="AL12" s="23">
        <f t="shared" si="3"/>
        <v>258786.9</v>
      </c>
      <c r="AM12" s="23">
        <v>0</v>
      </c>
      <c r="AN12" s="23">
        <v>0</v>
      </c>
      <c r="AO12" s="23">
        <v>168292.9</v>
      </c>
      <c r="AP12" s="23">
        <v>0</v>
      </c>
      <c r="AQ12" s="9" t="s">
        <v>71</v>
      </c>
      <c r="AR12" s="23">
        <v>0</v>
      </c>
      <c r="AS12" s="23">
        <v>36374</v>
      </c>
      <c r="AT12" s="23">
        <v>0</v>
      </c>
      <c r="AU12" s="23">
        <v>54120</v>
      </c>
      <c r="AV12" s="23">
        <v>0</v>
      </c>
    </row>
    <row r="13" spans="1:48" ht="12.75">
      <c r="A13" s="5" t="s">
        <v>172</v>
      </c>
      <c r="B13" s="51">
        <f t="shared" si="1"/>
        <v>406505.269</v>
      </c>
      <c r="C13" s="51">
        <v>1792</v>
      </c>
      <c r="D13" s="51">
        <v>0</v>
      </c>
      <c r="E13" s="51">
        <v>0</v>
      </c>
      <c r="F13" s="51">
        <v>0</v>
      </c>
      <c r="G13" s="5" t="s">
        <v>172</v>
      </c>
      <c r="H13" s="51">
        <v>0</v>
      </c>
      <c r="I13" s="51">
        <v>0</v>
      </c>
      <c r="J13" s="51">
        <v>0</v>
      </c>
      <c r="K13" s="51">
        <v>172625</v>
      </c>
      <c r="L13" s="51">
        <v>232088.269</v>
      </c>
      <c r="M13" s="62" t="s">
        <v>212</v>
      </c>
      <c r="N13" s="44">
        <f t="shared" si="2"/>
        <v>32827768.629</v>
      </c>
      <c r="O13" s="44">
        <v>3519848</v>
      </c>
      <c r="P13" s="44">
        <v>2271735.9</v>
      </c>
      <c r="Q13" s="44">
        <v>19318738.3</v>
      </c>
      <c r="R13" s="44">
        <v>2908466</v>
      </c>
      <c r="S13" s="62" t="s">
        <v>212</v>
      </c>
      <c r="T13" s="44">
        <v>310587</v>
      </c>
      <c r="U13" s="44">
        <v>203808.906</v>
      </c>
      <c r="V13" s="44">
        <v>1947502</v>
      </c>
      <c r="W13" s="44">
        <v>733955</v>
      </c>
      <c r="X13" s="44">
        <v>1613127.523</v>
      </c>
      <c r="Y13" s="5" t="s">
        <v>238</v>
      </c>
      <c r="Z13" s="44">
        <f t="shared" si="0"/>
        <v>0</v>
      </c>
      <c r="AA13" s="44">
        <v>0</v>
      </c>
      <c r="AB13" s="44">
        <v>0</v>
      </c>
      <c r="AC13" s="44">
        <v>0</v>
      </c>
      <c r="AD13" s="44">
        <v>0</v>
      </c>
      <c r="AE13" s="5" t="s">
        <v>238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9" t="s">
        <v>72</v>
      </c>
      <c r="AL13" s="23">
        <f t="shared" si="3"/>
        <v>72158833.1</v>
      </c>
      <c r="AM13" s="23">
        <v>25946239</v>
      </c>
      <c r="AN13" s="23">
        <v>0</v>
      </c>
      <c r="AO13" s="23">
        <v>3079298.1</v>
      </c>
      <c r="AP13" s="23">
        <v>15661869</v>
      </c>
      <c r="AQ13" s="9" t="s">
        <v>72</v>
      </c>
      <c r="AR13" s="23">
        <v>14283992</v>
      </c>
      <c r="AS13" s="23">
        <v>0</v>
      </c>
      <c r="AT13" s="23">
        <v>10159621</v>
      </c>
      <c r="AU13" s="23">
        <v>2269338</v>
      </c>
      <c r="AV13" s="23">
        <v>758476</v>
      </c>
    </row>
    <row r="14" spans="1:48" ht="12.75">
      <c r="A14" s="7" t="s">
        <v>159</v>
      </c>
      <c r="B14" s="51">
        <f t="shared" si="1"/>
        <v>6501832.675</v>
      </c>
      <c r="C14" s="51">
        <v>1029253</v>
      </c>
      <c r="D14" s="51">
        <v>911668.69</v>
      </c>
      <c r="E14" s="51">
        <v>84335</v>
      </c>
      <c r="F14" s="51">
        <v>1472910</v>
      </c>
      <c r="G14" s="7" t="s">
        <v>159</v>
      </c>
      <c r="H14" s="51">
        <v>1058747</v>
      </c>
      <c r="I14" s="51">
        <v>561294.693</v>
      </c>
      <c r="J14" s="51">
        <v>889101</v>
      </c>
      <c r="K14" s="51">
        <v>443536</v>
      </c>
      <c r="L14" s="51">
        <v>50987.292</v>
      </c>
      <c r="M14" s="62" t="s">
        <v>213</v>
      </c>
      <c r="N14" s="44">
        <f t="shared" si="2"/>
        <v>119979789.798</v>
      </c>
      <c r="O14" s="44">
        <v>25946239</v>
      </c>
      <c r="P14" s="44">
        <v>30032892.3</v>
      </c>
      <c r="Q14" s="44">
        <v>125139</v>
      </c>
      <c r="R14" s="44">
        <v>15693922</v>
      </c>
      <c r="S14" s="62" t="s">
        <v>213</v>
      </c>
      <c r="T14" s="44">
        <v>17081790</v>
      </c>
      <c r="U14" s="44">
        <v>14275013.800999999</v>
      </c>
      <c r="V14" s="44">
        <v>10386741</v>
      </c>
      <c r="W14" s="44">
        <v>2323458</v>
      </c>
      <c r="X14" s="44">
        <v>4114594.697</v>
      </c>
      <c r="Y14" s="5" t="s">
        <v>239</v>
      </c>
      <c r="Z14" s="44">
        <f t="shared" si="0"/>
        <v>0</v>
      </c>
      <c r="AA14" s="44">
        <v>0</v>
      </c>
      <c r="AB14" s="44">
        <v>0</v>
      </c>
      <c r="AC14" s="44">
        <v>0</v>
      </c>
      <c r="AD14" s="44">
        <v>0</v>
      </c>
      <c r="AE14" s="5" t="s">
        <v>239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9" t="s">
        <v>73</v>
      </c>
      <c r="AL14" s="23">
        <f t="shared" si="3"/>
        <v>125139</v>
      </c>
      <c r="AM14" s="23">
        <v>0</v>
      </c>
      <c r="AN14" s="23">
        <v>125139</v>
      </c>
      <c r="AO14" s="23">
        <v>0</v>
      </c>
      <c r="AP14" s="23">
        <v>0</v>
      </c>
      <c r="AQ14" s="9" t="s">
        <v>73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</row>
    <row r="15" spans="1:48" ht="12.75">
      <c r="A15" s="5" t="s">
        <v>173</v>
      </c>
      <c r="B15" s="51">
        <f t="shared" si="1"/>
        <v>2177276.303</v>
      </c>
      <c r="C15" s="51">
        <v>783620</v>
      </c>
      <c r="D15" s="51">
        <v>3500</v>
      </c>
      <c r="E15" s="51">
        <v>84147</v>
      </c>
      <c r="F15" s="51">
        <v>0</v>
      </c>
      <c r="G15" s="5" t="s">
        <v>173</v>
      </c>
      <c r="H15" s="51">
        <v>435142</v>
      </c>
      <c r="I15" s="51">
        <v>0</v>
      </c>
      <c r="J15" s="51">
        <v>819020</v>
      </c>
      <c r="K15" s="51">
        <v>20130</v>
      </c>
      <c r="L15" s="51">
        <v>31717.303</v>
      </c>
      <c r="M15" s="61" t="s">
        <v>210</v>
      </c>
      <c r="N15" s="44">
        <f t="shared" si="2"/>
        <v>82468232.233</v>
      </c>
      <c r="O15" s="44">
        <v>25946239</v>
      </c>
      <c r="P15" s="44">
        <v>4164649.8</v>
      </c>
      <c r="Q15" s="44">
        <v>125139</v>
      </c>
      <c r="R15" s="44">
        <v>15661869</v>
      </c>
      <c r="S15" s="61" t="s">
        <v>210</v>
      </c>
      <c r="T15" s="44">
        <v>17031471</v>
      </c>
      <c r="U15" s="44">
        <v>2941190.736</v>
      </c>
      <c r="V15" s="44">
        <v>10159621</v>
      </c>
      <c r="W15" s="44">
        <v>2323458</v>
      </c>
      <c r="X15" s="44">
        <v>4114594.697</v>
      </c>
      <c r="Y15" s="5" t="s">
        <v>240</v>
      </c>
      <c r="Z15" s="44">
        <f t="shared" si="0"/>
        <v>0</v>
      </c>
      <c r="AA15" s="44">
        <v>0</v>
      </c>
      <c r="AB15" s="44">
        <v>0</v>
      </c>
      <c r="AC15" s="44">
        <v>0</v>
      </c>
      <c r="AD15" s="44">
        <v>0</v>
      </c>
      <c r="AE15" s="5" t="s">
        <v>240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9" t="s">
        <v>74</v>
      </c>
      <c r="AL15" s="23">
        <f t="shared" si="3"/>
        <v>9925473.7</v>
      </c>
      <c r="AM15" s="23">
        <v>0</v>
      </c>
      <c r="AN15" s="23">
        <v>0</v>
      </c>
      <c r="AO15" s="23">
        <v>917058.7</v>
      </c>
      <c r="AP15" s="23">
        <v>0</v>
      </c>
      <c r="AQ15" s="9" t="s">
        <v>74</v>
      </c>
      <c r="AR15" s="23">
        <v>2747479</v>
      </c>
      <c r="AS15" s="23">
        <v>2904817</v>
      </c>
      <c r="AT15" s="23">
        <v>0</v>
      </c>
      <c r="AU15" s="23">
        <v>0</v>
      </c>
      <c r="AV15" s="23">
        <v>3356119</v>
      </c>
    </row>
    <row r="16" spans="1:48" ht="12.75">
      <c r="A16" s="5" t="s">
        <v>174</v>
      </c>
      <c r="B16" s="51">
        <f t="shared" si="1"/>
        <v>242393</v>
      </c>
      <c r="C16" s="51">
        <v>242393</v>
      </c>
      <c r="D16" s="51">
        <v>0</v>
      </c>
      <c r="E16" s="51">
        <v>0</v>
      </c>
      <c r="F16" s="51">
        <v>0</v>
      </c>
      <c r="G16" s="5" t="s">
        <v>174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62" t="s">
        <v>214</v>
      </c>
      <c r="N16" s="44">
        <f t="shared" si="2"/>
        <v>37165032.581</v>
      </c>
      <c r="O16" s="44">
        <v>0</v>
      </c>
      <c r="P16" s="44">
        <v>25837679.4</v>
      </c>
      <c r="Q16" s="44">
        <v>0</v>
      </c>
      <c r="R16" s="44">
        <v>0</v>
      </c>
      <c r="S16" s="62" t="s">
        <v>214</v>
      </c>
      <c r="T16" s="44">
        <v>0</v>
      </c>
      <c r="U16" s="44">
        <v>11327353.181</v>
      </c>
      <c r="V16" s="44">
        <v>0</v>
      </c>
      <c r="W16" s="44">
        <v>0</v>
      </c>
      <c r="X16" s="44">
        <v>0</v>
      </c>
      <c r="Y16" s="5" t="s">
        <v>241</v>
      </c>
      <c r="Z16" s="44">
        <f t="shared" si="0"/>
        <v>120256452.736</v>
      </c>
      <c r="AA16" s="44">
        <v>0</v>
      </c>
      <c r="AB16" s="44">
        <v>0</v>
      </c>
      <c r="AC16" s="44">
        <v>0</v>
      </c>
      <c r="AD16" s="44">
        <v>0</v>
      </c>
      <c r="AE16" s="5" t="s">
        <v>241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8" t="s">
        <v>75</v>
      </c>
      <c r="AL16" s="23">
        <f t="shared" si="3"/>
        <v>37165032.581</v>
      </c>
      <c r="AM16" s="23">
        <v>0</v>
      </c>
      <c r="AN16" s="23">
        <v>0</v>
      </c>
      <c r="AO16" s="23">
        <v>25837679.4</v>
      </c>
      <c r="AP16" s="23">
        <v>0</v>
      </c>
      <c r="AQ16" s="8" t="s">
        <v>75</v>
      </c>
      <c r="AR16" s="23">
        <v>0</v>
      </c>
      <c r="AS16" s="23">
        <v>11327353.181</v>
      </c>
      <c r="AT16" s="23">
        <v>0</v>
      </c>
      <c r="AU16" s="23">
        <v>0</v>
      </c>
      <c r="AV16" s="23">
        <v>0</v>
      </c>
    </row>
    <row r="17" spans="1:48" ht="12.75">
      <c r="A17" s="5" t="s">
        <v>175</v>
      </c>
      <c r="B17" s="51">
        <f t="shared" si="1"/>
        <v>3971290.6859999998</v>
      </c>
      <c r="C17" s="51">
        <v>3240</v>
      </c>
      <c r="D17" s="51">
        <v>872398.5</v>
      </c>
      <c r="E17" s="51">
        <v>0</v>
      </c>
      <c r="F17" s="51">
        <v>1472910</v>
      </c>
      <c r="G17" s="5" t="s">
        <v>175</v>
      </c>
      <c r="H17" s="51">
        <v>623605</v>
      </c>
      <c r="I17" s="51">
        <v>561294.693</v>
      </c>
      <c r="J17" s="51">
        <v>0</v>
      </c>
      <c r="K17" s="51">
        <v>420210</v>
      </c>
      <c r="L17" s="51">
        <v>17632.493</v>
      </c>
      <c r="M17" s="62" t="s">
        <v>215</v>
      </c>
      <c r="N17" s="44">
        <f t="shared" si="2"/>
        <v>346524.984</v>
      </c>
      <c r="O17" s="44">
        <v>0</v>
      </c>
      <c r="P17" s="44">
        <v>30563.1</v>
      </c>
      <c r="Q17" s="44">
        <v>0</v>
      </c>
      <c r="R17" s="44">
        <v>32053</v>
      </c>
      <c r="S17" s="62" t="s">
        <v>215</v>
      </c>
      <c r="T17" s="44">
        <v>50319</v>
      </c>
      <c r="U17" s="44">
        <v>6469.884</v>
      </c>
      <c r="V17" s="44">
        <v>227120</v>
      </c>
      <c r="W17" s="44">
        <v>0</v>
      </c>
      <c r="X17" s="44">
        <v>0</v>
      </c>
      <c r="Y17" s="7" t="s">
        <v>242</v>
      </c>
      <c r="Z17" s="44">
        <f t="shared" si="0"/>
        <v>44305687.09</v>
      </c>
      <c r="AA17" s="44">
        <v>32108471</v>
      </c>
      <c r="AB17" s="44">
        <v>282120</v>
      </c>
      <c r="AC17" s="44">
        <v>29659012.89</v>
      </c>
      <c r="AD17" s="44">
        <v>15240451</v>
      </c>
      <c r="AE17" s="7" t="s">
        <v>242</v>
      </c>
      <c r="AF17" s="44">
        <v>12039314</v>
      </c>
      <c r="AG17" s="44">
        <v>11362813.846</v>
      </c>
      <c r="AH17" s="44">
        <v>12304777</v>
      </c>
      <c r="AI17" s="44">
        <v>7259493</v>
      </c>
      <c r="AJ17" s="44">
        <v>713559.812</v>
      </c>
      <c r="AK17" s="8" t="s">
        <v>76</v>
      </c>
      <c r="AL17" s="27">
        <v>1</v>
      </c>
      <c r="AM17" s="27">
        <v>1</v>
      </c>
      <c r="AN17" s="27">
        <v>1</v>
      </c>
      <c r="AO17" s="27">
        <v>1</v>
      </c>
      <c r="AP17" s="27">
        <v>1</v>
      </c>
      <c r="AQ17" s="8" t="s">
        <v>76</v>
      </c>
      <c r="AR17" s="27">
        <v>1</v>
      </c>
      <c r="AS17" s="27">
        <v>1</v>
      </c>
      <c r="AT17" s="27">
        <v>1</v>
      </c>
      <c r="AU17" s="27">
        <v>1</v>
      </c>
      <c r="AV17" s="27">
        <v>1</v>
      </c>
    </row>
    <row r="18" spans="1:48" ht="12.75">
      <c r="A18" s="5" t="s">
        <v>176</v>
      </c>
      <c r="B18" s="51">
        <f t="shared" si="1"/>
        <v>38453.14</v>
      </c>
      <c r="C18" s="51">
        <v>0</v>
      </c>
      <c r="D18" s="51">
        <v>35336.14</v>
      </c>
      <c r="E18" s="51">
        <v>0</v>
      </c>
      <c r="F18" s="51">
        <v>0</v>
      </c>
      <c r="G18" s="5" t="s">
        <v>176</v>
      </c>
      <c r="H18" s="51">
        <v>0</v>
      </c>
      <c r="I18" s="51">
        <v>0</v>
      </c>
      <c r="J18" s="51">
        <v>0</v>
      </c>
      <c r="K18" s="51">
        <v>3117</v>
      </c>
      <c r="L18" s="51">
        <v>0</v>
      </c>
      <c r="M18" s="62" t="s">
        <v>216</v>
      </c>
      <c r="N18" s="44">
        <f t="shared" si="2"/>
        <v>9760256</v>
      </c>
      <c r="O18" s="44">
        <v>4681814</v>
      </c>
      <c r="P18" s="44">
        <v>0</v>
      </c>
      <c r="Q18" s="44">
        <v>0</v>
      </c>
      <c r="R18" s="44">
        <v>0</v>
      </c>
      <c r="S18" s="62" t="s">
        <v>216</v>
      </c>
      <c r="T18" s="44">
        <v>0</v>
      </c>
      <c r="U18" s="44">
        <v>0</v>
      </c>
      <c r="V18" s="44">
        <v>0</v>
      </c>
      <c r="W18" s="44">
        <v>5078442</v>
      </c>
      <c r="X18" s="44">
        <v>0</v>
      </c>
      <c r="Y18" s="5" t="s">
        <v>243</v>
      </c>
      <c r="Z18" s="44">
        <f t="shared" si="0"/>
        <v>74697038.646</v>
      </c>
      <c r="AA18" s="44">
        <v>11025531</v>
      </c>
      <c r="AB18" s="44">
        <v>0</v>
      </c>
      <c r="AC18" s="44">
        <v>1664031.09</v>
      </c>
      <c r="AD18" s="44">
        <v>14627613</v>
      </c>
      <c r="AE18" s="5" t="s">
        <v>243</v>
      </c>
      <c r="AF18" s="44">
        <v>6057467</v>
      </c>
      <c r="AG18" s="44">
        <v>2374285</v>
      </c>
      <c r="AH18" s="44">
        <v>7418524</v>
      </c>
      <c r="AI18" s="44">
        <v>1138236</v>
      </c>
      <c r="AJ18" s="44">
        <v>0</v>
      </c>
      <c r="AK18" s="9" t="s">
        <v>77</v>
      </c>
      <c r="AL18" s="27">
        <v>0.024771866567759235</v>
      </c>
      <c r="AM18" s="27">
        <v>0</v>
      </c>
      <c r="AN18" s="27">
        <v>0</v>
      </c>
      <c r="AO18" s="27">
        <v>0.005034275897781021</v>
      </c>
      <c r="AP18" s="27">
        <v>0</v>
      </c>
      <c r="AQ18" s="9" t="s">
        <v>77</v>
      </c>
      <c r="AR18" s="27">
        <v>0.16100030349697922</v>
      </c>
      <c r="AS18" s="27">
        <v>0.00011003224996187418</v>
      </c>
      <c r="AT18" s="27">
        <v>0</v>
      </c>
      <c r="AU18" s="27">
        <v>0</v>
      </c>
      <c r="AV18" s="27">
        <v>0.01673488374512318</v>
      </c>
    </row>
    <row r="19" spans="1:48" ht="12.75">
      <c r="A19" s="5" t="s">
        <v>177</v>
      </c>
      <c r="B19" s="51">
        <f t="shared" si="1"/>
        <v>72419.546</v>
      </c>
      <c r="C19" s="51">
        <v>0</v>
      </c>
      <c r="D19" s="51">
        <v>434.05</v>
      </c>
      <c r="E19" s="51">
        <v>188</v>
      </c>
      <c r="F19" s="51">
        <v>0</v>
      </c>
      <c r="G19" s="5" t="s">
        <v>177</v>
      </c>
      <c r="H19" s="51">
        <v>0</v>
      </c>
      <c r="I19" s="51">
        <v>0</v>
      </c>
      <c r="J19" s="51">
        <v>70081</v>
      </c>
      <c r="K19" s="51">
        <v>79</v>
      </c>
      <c r="L19" s="51">
        <v>1637.496</v>
      </c>
      <c r="M19" s="61" t="s">
        <v>211</v>
      </c>
      <c r="N19" s="44">
        <f t="shared" si="2"/>
        <v>59403246.265</v>
      </c>
      <c r="O19" s="44">
        <v>54141405</v>
      </c>
      <c r="P19" s="44">
        <v>120650</v>
      </c>
      <c r="Q19" s="44">
        <v>39306</v>
      </c>
      <c r="R19" s="44">
        <v>0</v>
      </c>
      <c r="S19" s="61" t="s">
        <v>211</v>
      </c>
      <c r="T19" s="44">
        <v>171232</v>
      </c>
      <c r="U19" s="44">
        <v>0</v>
      </c>
      <c r="V19" s="44">
        <v>1324478</v>
      </c>
      <c r="W19" s="44">
        <v>3572053</v>
      </c>
      <c r="X19" s="44">
        <v>34122.265</v>
      </c>
      <c r="Y19" s="5" t="s">
        <v>244</v>
      </c>
      <c r="Z19" s="44">
        <f t="shared" si="0"/>
        <v>1253727</v>
      </c>
      <c r="AA19" s="44">
        <v>20904656</v>
      </c>
      <c r="AB19" s="44">
        <v>282120</v>
      </c>
      <c r="AC19" s="44">
        <v>27994981.8</v>
      </c>
      <c r="AD19" s="44">
        <v>0</v>
      </c>
      <c r="AE19" s="5" t="s">
        <v>244</v>
      </c>
      <c r="AF19" s="44">
        <v>5885983</v>
      </c>
      <c r="AG19" s="44">
        <v>8988528.846</v>
      </c>
      <c r="AH19" s="44">
        <v>4886253</v>
      </c>
      <c r="AI19" s="44">
        <v>5754516</v>
      </c>
      <c r="AJ19" s="44">
        <v>713559.812</v>
      </c>
      <c r="AK19" s="9" t="s">
        <v>78</v>
      </c>
      <c r="AL19" s="27">
        <v>0.002316024650905353</v>
      </c>
      <c r="AM19" s="27">
        <v>0</v>
      </c>
      <c r="AN19" s="27">
        <v>0</v>
      </c>
      <c r="AO19" s="27">
        <v>0.002791236339583261</v>
      </c>
      <c r="AP19" s="27">
        <v>0</v>
      </c>
      <c r="AQ19" s="9" t="s">
        <v>78</v>
      </c>
      <c r="AR19" s="27">
        <v>0</v>
      </c>
      <c r="AS19" s="27">
        <v>9.202060140123617E-05</v>
      </c>
      <c r="AT19" s="27">
        <v>0.018900016053748463</v>
      </c>
      <c r="AU19" s="27">
        <v>0</v>
      </c>
      <c r="AV19" s="27">
        <v>0</v>
      </c>
    </row>
    <row r="20" spans="1:48" ht="12.75">
      <c r="A20" s="7" t="s">
        <v>160</v>
      </c>
      <c r="B20" s="51">
        <f t="shared" si="1"/>
        <v>3651547.7339999997</v>
      </c>
      <c r="C20" s="51">
        <v>426297</v>
      </c>
      <c r="D20" s="51">
        <v>1065268.29</v>
      </c>
      <c r="E20" s="51">
        <v>-47180</v>
      </c>
      <c r="F20" s="51">
        <v>182556</v>
      </c>
      <c r="G20" s="7" t="s">
        <v>160</v>
      </c>
      <c r="H20" s="51">
        <v>881723</v>
      </c>
      <c r="I20" s="51">
        <v>670580.362</v>
      </c>
      <c r="J20" s="51">
        <v>269181</v>
      </c>
      <c r="K20" s="51">
        <v>15793</v>
      </c>
      <c r="L20" s="51">
        <v>187329.082</v>
      </c>
      <c r="M20" s="61" t="s">
        <v>217</v>
      </c>
      <c r="N20" s="44">
        <f t="shared" si="2"/>
        <v>89700.836</v>
      </c>
      <c r="O20" s="44">
        <v>40821</v>
      </c>
      <c r="P20" s="44">
        <v>0</v>
      </c>
      <c r="Q20" s="44">
        <v>33533</v>
      </c>
      <c r="R20" s="44">
        <v>0</v>
      </c>
      <c r="S20" s="61" t="s">
        <v>217</v>
      </c>
      <c r="T20" s="44">
        <v>552</v>
      </c>
      <c r="U20" s="44">
        <v>846</v>
      </c>
      <c r="V20" s="44">
        <v>0</v>
      </c>
      <c r="W20" s="44">
        <v>0</v>
      </c>
      <c r="X20" s="44">
        <v>13948.836</v>
      </c>
      <c r="Y20" s="5" t="s">
        <v>245</v>
      </c>
      <c r="Z20" s="44">
        <f t="shared" si="0"/>
        <v>17766288.772</v>
      </c>
      <c r="AA20" s="44">
        <v>178284</v>
      </c>
      <c r="AB20" s="44">
        <v>0</v>
      </c>
      <c r="AC20" s="44">
        <v>0</v>
      </c>
      <c r="AD20" s="44">
        <v>612838</v>
      </c>
      <c r="AE20" s="5" t="s">
        <v>245</v>
      </c>
      <c r="AF20" s="44">
        <v>95864</v>
      </c>
      <c r="AG20" s="44">
        <v>0</v>
      </c>
      <c r="AH20" s="44">
        <v>0</v>
      </c>
      <c r="AI20" s="44">
        <v>366741</v>
      </c>
      <c r="AJ20" s="44">
        <v>0</v>
      </c>
      <c r="AK20" s="9" t="s">
        <v>79</v>
      </c>
      <c r="AL20" s="27">
        <v>0.7562939044415996</v>
      </c>
      <c r="AM20" s="27">
        <v>0.984857766861702</v>
      </c>
      <c r="AN20" s="27">
        <v>0</v>
      </c>
      <c r="AO20" s="27">
        <v>0.8270314731053384</v>
      </c>
      <c r="AP20" s="27">
        <v>1</v>
      </c>
      <c r="AQ20" s="9" t="s">
        <v>79</v>
      </c>
      <c r="AR20" s="27">
        <v>0.37876610892858287</v>
      </c>
      <c r="AS20" s="27">
        <v>0.5287979628475057</v>
      </c>
      <c r="AT20" s="27">
        <v>0.9353000471178994</v>
      </c>
      <c r="AU20" s="27">
        <v>0.21017724443480365</v>
      </c>
      <c r="AV20" s="27">
        <v>0.11254127414422532</v>
      </c>
    </row>
    <row r="21" spans="1:48" ht="12.75">
      <c r="A21" s="7" t="s">
        <v>161</v>
      </c>
      <c r="B21" s="51">
        <f t="shared" si="1"/>
        <v>248221.709</v>
      </c>
      <c r="C21" s="51">
        <v>-1128</v>
      </c>
      <c r="D21" s="51">
        <v>169458.96</v>
      </c>
      <c r="E21" s="51">
        <v>-2567</v>
      </c>
      <c r="F21" s="51">
        <v>0</v>
      </c>
      <c r="G21" s="7" t="s">
        <v>161</v>
      </c>
      <c r="H21" s="51">
        <v>70100</v>
      </c>
      <c r="I21" s="51">
        <v>0</v>
      </c>
      <c r="J21" s="51">
        <v>0</v>
      </c>
      <c r="K21" s="51">
        <v>13162</v>
      </c>
      <c r="L21" s="51">
        <v>-804.251</v>
      </c>
      <c r="M21" s="61" t="s">
        <v>218</v>
      </c>
      <c r="N21" s="44">
        <f t="shared" si="2"/>
        <v>796538.594</v>
      </c>
      <c r="O21" s="44">
        <v>0</v>
      </c>
      <c r="P21" s="44">
        <v>794177</v>
      </c>
      <c r="Q21" s="44">
        <v>0</v>
      </c>
      <c r="R21" s="44">
        <v>0</v>
      </c>
      <c r="S21" s="61" t="s">
        <v>218</v>
      </c>
      <c r="T21" s="44">
        <v>0</v>
      </c>
      <c r="U21" s="44">
        <v>502</v>
      </c>
      <c r="V21" s="44">
        <v>0</v>
      </c>
      <c r="W21" s="44">
        <v>0</v>
      </c>
      <c r="X21" s="44">
        <v>1859.594</v>
      </c>
      <c r="Y21" s="7" t="s">
        <v>246</v>
      </c>
      <c r="Z21" s="44">
        <f t="shared" si="0"/>
        <v>1857245.9</v>
      </c>
      <c r="AA21" s="44">
        <v>472850</v>
      </c>
      <c r="AB21" s="44">
        <v>16273364</v>
      </c>
      <c r="AC21" s="44">
        <v>201556.4</v>
      </c>
      <c r="AD21" s="44">
        <v>49215</v>
      </c>
      <c r="AE21" s="7" t="s">
        <v>246</v>
      </c>
      <c r="AF21" s="44">
        <v>155176</v>
      </c>
      <c r="AG21" s="44">
        <v>81311.372</v>
      </c>
      <c r="AH21" s="44">
        <v>240363</v>
      </c>
      <c r="AI21" s="44">
        <v>292453</v>
      </c>
      <c r="AJ21" s="44">
        <v>4133419.505</v>
      </c>
      <c r="AK21" s="9" t="s">
        <v>80</v>
      </c>
      <c r="AL21" s="27">
        <v>0.14251266708918225</v>
      </c>
      <c r="AM21" s="27">
        <v>0</v>
      </c>
      <c r="AN21" s="27">
        <v>0</v>
      </c>
      <c r="AO21" s="27">
        <v>0.02184137130302384</v>
      </c>
      <c r="AP21" s="27">
        <v>1</v>
      </c>
      <c r="AQ21" s="9" t="s">
        <v>80</v>
      </c>
      <c r="AR21" s="27">
        <v>0.005694282073462709</v>
      </c>
      <c r="AS21" s="27">
        <v>0.012999994953935034</v>
      </c>
      <c r="AT21" s="27">
        <v>0.04379996064813835</v>
      </c>
      <c r="AU21" s="27">
        <v>0</v>
      </c>
      <c r="AV21" s="27">
        <v>0.001125412828935676</v>
      </c>
    </row>
    <row r="22" spans="1:48" ht="12.75">
      <c r="A22" s="7" t="s">
        <v>162</v>
      </c>
      <c r="B22" s="51">
        <f t="shared" si="1"/>
        <v>5220467.342</v>
      </c>
      <c r="C22" s="51">
        <v>603066</v>
      </c>
      <c r="D22" s="51">
        <v>49454.6</v>
      </c>
      <c r="E22" s="51">
        <v>2099809</v>
      </c>
      <c r="F22" s="51">
        <v>14247</v>
      </c>
      <c r="G22" s="7" t="s">
        <v>162</v>
      </c>
      <c r="H22" s="51">
        <v>67028</v>
      </c>
      <c r="I22" s="51">
        <v>103353.746</v>
      </c>
      <c r="J22" s="51">
        <v>0</v>
      </c>
      <c r="K22" s="51">
        <v>429883</v>
      </c>
      <c r="L22" s="51">
        <v>1853625.9960000003</v>
      </c>
      <c r="M22" s="61" t="s">
        <v>219</v>
      </c>
      <c r="N22" s="44">
        <f t="shared" si="2"/>
        <v>0</v>
      </c>
      <c r="O22" s="44">
        <v>0</v>
      </c>
      <c r="P22" s="44">
        <v>0</v>
      </c>
      <c r="Q22" s="44">
        <v>0</v>
      </c>
      <c r="R22" s="44">
        <v>0</v>
      </c>
      <c r="S22" s="61" t="s">
        <v>219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7" t="s">
        <v>247</v>
      </c>
      <c r="Z22" s="44">
        <f t="shared" si="0"/>
        <v>2791694.59</v>
      </c>
      <c r="AA22" s="44">
        <v>1403797</v>
      </c>
      <c r="AB22" s="44">
        <v>210680</v>
      </c>
      <c r="AC22" s="44">
        <v>92214.9</v>
      </c>
      <c r="AD22" s="44">
        <v>19283</v>
      </c>
      <c r="AE22" s="7" t="s">
        <v>247</v>
      </c>
      <c r="AF22" s="44">
        <v>0</v>
      </c>
      <c r="AG22" s="44">
        <v>0</v>
      </c>
      <c r="AH22" s="44">
        <v>0</v>
      </c>
      <c r="AI22" s="44">
        <v>131271</v>
      </c>
      <c r="AJ22" s="44">
        <v>103325.51</v>
      </c>
      <c r="AK22" s="9" t="s">
        <v>81</v>
      </c>
      <c r="AL22" s="27">
        <v>0.04215843394154037</v>
      </c>
      <c r="AM22" s="27">
        <v>0</v>
      </c>
      <c r="AN22" s="27">
        <v>0</v>
      </c>
      <c r="AO22" s="27">
        <v>0.026252648892305233</v>
      </c>
      <c r="AP22" s="27">
        <v>0</v>
      </c>
      <c r="AQ22" s="9" t="s">
        <v>81</v>
      </c>
      <c r="AR22" s="27">
        <v>0.0013698758022721584</v>
      </c>
      <c r="AS22" s="27">
        <v>0.00500001962358598</v>
      </c>
      <c r="AT22" s="27">
        <v>0.4048000412613817</v>
      </c>
      <c r="AU22" s="27">
        <v>0</v>
      </c>
      <c r="AV22" s="27">
        <v>0.011816833731675455</v>
      </c>
    </row>
    <row r="23" spans="1:48" ht="12.75">
      <c r="A23" s="7" t="s">
        <v>163</v>
      </c>
      <c r="B23" s="51">
        <f t="shared" si="1"/>
        <v>974525.441</v>
      </c>
      <c r="C23" s="51">
        <v>22025</v>
      </c>
      <c r="D23" s="51">
        <v>8863.3</v>
      </c>
      <c r="E23" s="51">
        <v>0</v>
      </c>
      <c r="F23" s="51">
        <v>0</v>
      </c>
      <c r="G23" s="7" t="s">
        <v>163</v>
      </c>
      <c r="H23" s="51">
        <v>0</v>
      </c>
      <c r="I23" s="51">
        <v>11994.134</v>
      </c>
      <c r="J23" s="51">
        <v>0</v>
      </c>
      <c r="K23" s="51">
        <v>17588</v>
      </c>
      <c r="L23" s="51">
        <v>914055.007</v>
      </c>
      <c r="M23" s="61" t="s">
        <v>220</v>
      </c>
      <c r="N23" s="44">
        <f t="shared" si="2"/>
        <v>2894491.657</v>
      </c>
      <c r="O23" s="44">
        <v>979210</v>
      </c>
      <c r="P23" s="44">
        <v>316931.3</v>
      </c>
      <c r="Q23" s="44">
        <v>581474</v>
      </c>
      <c r="R23" s="44">
        <v>37491</v>
      </c>
      <c r="S23" s="61" t="s">
        <v>220</v>
      </c>
      <c r="T23" s="44">
        <v>36816</v>
      </c>
      <c r="U23" s="44">
        <v>293230.49</v>
      </c>
      <c r="V23" s="44">
        <v>89659</v>
      </c>
      <c r="W23" s="44">
        <v>65743</v>
      </c>
      <c r="X23" s="44">
        <v>493936.867</v>
      </c>
      <c r="Y23" s="7" t="s">
        <v>248</v>
      </c>
      <c r="Z23" s="44">
        <f t="shared" si="0"/>
        <v>649601</v>
      </c>
      <c r="AA23" s="44">
        <v>1518412</v>
      </c>
      <c r="AB23" s="44">
        <v>20819</v>
      </c>
      <c r="AC23" s="44">
        <v>473977.05</v>
      </c>
      <c r="AD23" s="44">
        <v>0</v>
      </c>
      <c r="AE23" s="7" t="s">
        <v>248</v>
      </c>
      <c r="AF23" s="44">
        <v>2575</v>
      </c>
      <c r="AG23" s="44">
        <v>125051.54</v>
      </c>
      <c r="AH23" s="44">
        <v>649601</v>
      </c>
      <c r="AI23" s="44">
        <v>1259</v>
      </c>
      <c r="AJ23" s="44">
        <v>265388.09299999994</v>
      </c>
      <c r="AK23" s="9" t="s">
        <v>82</v>
      </c>
      <c r="AL23" s="27">
        <v>0.06868438186461641</v>
      </c>
      <c r="AM23" s="27">
        <v>0.15039771274750072</v>
      </c>
      <c r="AN23" s="27">
        <v>0</v>
      </c>
      <c r="AO23" s="27">
        <v>0.09510526710399195</v>
      </c>
      <c r="AP23" s="27">
        <v>0</v>
      </c>
      <c r="AQ23" s="9" t="s">
        <v>82</v>
      </c>
      <c r="AR23" s="27">
        <v>0.03730077102559139</v>
      </c>
      <c r="AS23" s="27">
        <v>0.05139998867438752</v>
      </c>
      <c r="AT23" s="27">
        <v>0</v>
      </c>
      <c r="AU23" s="27">
        <v>0</v>
      </c>
      <c r="AV23" s="27">
        <v>0.022508254877452522</v>
      </c>
    </row>
    <row r="24" spans="1:48" ht="12.75">
      <c r="A24" s="7" t="s">
        <v>164</v>
      </c>
      <c r="B24" s="51">
        <f t="shared" si="1"/>
        <v>8311857.204</v>
      </c>
      <c r="C24" s="51">
        <v>7308331</v>
      </c>
      <c r="D24" s="51">
        <v>24894.2</v>
      </c>
      <c r="E24" s="51">
        <v>-12388</v>
      </c>
      <c r="F24" s="51">
        <v>-10203</v>
      </c>
      <c r="G24" s="7" t="s">
        <v>164</v>
      </c>
      <c r="H24" s="51">
        <v>-394</v>
      </c>
      <c r="I24" s="51">
        <v>21337.983</v>
      </c>
      <c r="J24" s="51">
        <v>0</v>
      </c>
      <c r="K24" s="51">
        <v>955948</v>
      </c>
      <c r="L24" s="51">
        <v>24331.021</v>
      </c>
      <c r="M24" s="61" t="s">
        <v>221</v>
      </c>
      <c r="N24" s="44">
        <f t="shared" si="2"/>
        <v>2118305.852</v>
      </c>
      <c r="O24" s="44">
        <v>978188</v>
      </c>
      <c r="P24" s="44">
        <v>237712.3</v>
      </c>
      <c r="Q24" s="44">
        <v>212091</v>
      </c>
      <c r="R24" s="44">
        <v>36940</v>
      </c>
      <c r="S24" s="61" t="s">
        <v>221</v>
      </c>
      <c r="T24" s="44">
        <v>0</v>
      </c>
      <c r="U24" s="44">
        <v>223685</v>
      </c>
      <c r="V24" s="44">
        <v>77048</v>
      </c>
      <c r="W24" s="44">
        <v>62141</v>
      </c>
      <c r="X24" s="44">
        <v>290500.552</v>
      </c>
      <c r="Y24" s="5" t="s">
        <v>249</v>
      </c>
      <c r="Z24" s="44">
        <f t="shared" si="0"/>
        <v>2142093.59</v>
      </c>
      <c r="AA24" s="44">
        <v>0</v>
      </c>
      <c r="AB24" s="44">
        <v>0</v>
      </c>
      <c r="AC24" s="44">
        <v>0</v>
      </c>
      <c r="AD24" s="44">
        <v>0</v>
      </c>
      <c r="AE24" s="5" t="s">
        <v>249</v>
      </c>
      <c r="AF24" s="44">
        <v>0</v>
      </c>
      <c r="AG24" s="44">
        <v>0</v>
      </c>
      <c r="AH24" s="44">
        <v>649601</v>
      </c>
      <c r="AI24" s="44">
        <v>0</v>
      </c>
      <c r="AJ24" s="44">
        <v>0</v>
      </c>
      <c r="AK24" s="9" t="s">
        <v>83</v>
      </c>
      <c r="AL24" s="27">
        <v>0.06960323747154715</v>
      </c>
      <c r="AM24" s="27">
        <v>0</v>
      </c>
      <c r="AN24" s="27">
        <v>0</v>
      </c>
      <c r="AO24" s="27">
        <v>0.11851890036542215</v>
      </c>
      <c r="AP24" s="27">
        <v>0</v>
      </c>
      <c r="AQ24" s="9" t="s">
        <v>83</v>
      </c>
      <c r="AR24" s="27">
        <v>0.004211791218738534</v>
      </c>
      <c r="AS24" s="27">
        <v>0.21593843071864935</v>
      </c>
      <c r="AT24" s="27">
        <v>0.14560001795342561</v>
      </c>
      <c r="AU24" s="27">
        <v>0</v>
      </c>
      <c r="AV24" s="27">
        <v>0.03376238219466014</v>
      </c>
    </row>
    <row r="25" spans="1:48" ht="12.75">
      <c r="A25" s="7" t="s">
        <v>165</v>
      </c>
      <c r="B25" s="51">
        <f t="shared" si="1"/>
        <v>866558.438</v>
      </c>
      <c r="C25" s="51">
        <v>0</v>
      </c>
      <c r="D25" s="51">
        <v>47949.55</v>
      </c>
      <c r="E25" s="51">
        <v>306308</v>
      </c>
      <c r="F25" s="51">
        <v>143312</v>
      </c>
      <c r="G25" s="7" t="s">
        <v>165</v>
      </c>
      <c r="H25" s="51">
        <v>54684</v>
      </c>
      <c r="I25" s="51">
        <v>2556.168</v>
      </c>
      <c r="J25" s="51">
        <v>273747</v>
      </c>
      <c r="K25" s="51">
        <v>35232</v>
      </c>
      <c r="L25" s="51">
        <v>2769.72</v>
      </c>
      <c r="M25" s="62" t="s">
        <v>226</v>
      </c>
      <c r="N25" s="44">
        <f t="shared" si="2"/>
        <v>776185.8049999999</v>
      </c>
      <c r="O25" s="44">
        <v>1022</v>
      </c>
      <c r="P25" s="44">
        <v>79219</v>
      </c>
      <c r="Q25" s="44">
        <v>369383</v>
      </c>
      <c r="R25" s="44">
        <v>551</v>
      </c>
      <c r="S25" s="62" t="s">
        <v>226</v>
      </c>
      <c r="T25" s="44">
        <v>36816</v>
      </c>
      <c r="U25" s="44">
        <v>69545.49</v>
      </c>
      <c r="V25" s="44">
        <v>12611</v>
      </c>
      <c r="W25" s="44">
        <v>3602</v>
      </c>
      <c r="X25" s="44">
        <v>203436.315</v>
      </c>
      <c r="Y25" s="5" t="s">
        <v>250</v>
      </c>
      <c r="Z25" s="44">
        <f t="shared" si="0"/>
        <v>0</v>
      </c>
      <c r="AA25" s="44">
        <v>1518412</v>
      </c>
      <c r="AB25" s="44">
        <v>20819</v>
      </c>
      <c r="AC25" s="44">
        <v>473977.05</v>
      </c>
      <c r="AD25" s="44">
        <v>0</v>
      </c>
      <c r="AE25" s="5" t="s">
        <v>250</v>
      </c>
      <c r="AF25" s="44">
        <v>2575</v>
      </c>
      <c r="AG25" s="44">
        <v>125051.54</v>
      </c>
      <c r="AH25" s="44">
        <v>0</v>
      </c>
      <c r="AI25" s="44">
        <v>1259</v>
      </c>
      <c r="AJ25" s="44">
        <v>104172.314</v>
      </c>
      <c r="AK25" s="9" t="s">
        <v>84</v>
      </c>
      <c r="AL25" s="27">
        <v>0.09937826403620276</v>
      </c>
      <c r="AM25" s="27">
        <v>0</v>
      </c>
      <c r="AN25" s="27">
        <v>0</v>
      </c>
      <c r="AO25" s="27">
        <v>0.26155553095709455</v>
      </c>
      <c r="AP25" s="27">
        <v>0</v>
      </c>
      <c r="AQ25" s="9" t="s">
        <v>84</v>
      </c>
      <c r="AR25" s="27">
        <v>0.21175775128290444</v>
      </c>
      <c r="AS25" s="27">
        <v>0.0293595478277251</v>
      </c>
      <c r="AT25" s="27">
        <v>0</v>
      </c>
      <c r="AU25" s="27">
        <v>0</v>
      </c>
      <c r="AV25" s="27">
        <v>0.0039389446582375805</v>
      </c>
    </row>
    <row r="26" spans="1:48" ht="12.75">
      <c r="A26" s="7" t="s">
        <v>166</v>
      </c>
      <c r="B26" s="51">
        <f t="shared" si="1"/>
        <v>17324126.986</v>
      </c>
      <c r="C26" s="51">
        <v>8314541</v>
      </c>
      <c r="D26" s="51">
        <v>1348162.3</v>
      </c>
      <c r="E26" s="51">
        <v>2343982</v>
      </c>
      <c r="F26" s="51">
        <v>329912</v>
      </c>
      <c r="G26" s="7" t="s">
        <v>166</v>
      </c>
      <c r="H26" s="51">
        <v>1073141</v>
      </c>
      <c r="I26" s="51">
        <v>785834.125</v>
      </c>
      <c r="J26" s="51">
        <v>542928</v>
      </c>
      <c r="K26" s="51">
        <v>1432430</v>
      </c>
      <c r="L26" s="51">
        <v>1153196.5610000002</v>
      </c>
      <c r="M26" s="62" t="s">
        <v>227</v>
      </c>
      <c r="N26" s="44">
        <f t="shared" si="2"/>
        <v>0</v>
      </c>
      <c r="O26" s="44">
        <v>0</v>
      </c>
      <c r="P26" s="44">
        <v>0</v>
      </c>
      <c r="Q26" s="44">
        <v>0</v>
      </c>
      <c r="R26" s="44">
        <v>0</v>
      </c>
      <c r="S26" s="62" t="s">
        <v>227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5" t="s">
        <v>251</v>
      </c>
      <c r="Z26" s="44">
        <f t="shared" si="0"/>
        <v>274146</v>
      </c>
      <c r="AA26" s="44">
        <v>0</v>
      </c>
      <c r="AB26" s="44">
        <v>0</v>
      </c>
      <c r="AC26" s="44">
        <v>0</v>
      </c>
      <c r="AD26" s="44">
        <v>0</v>
      </c>
      <c r="AE26" s="5" t="s">
        <v>251</v>
      </c>
      <c r="AF26" s="44">
        <v>0</v>
      </c>
      <c r="AG26" s="44">
        <v>0</v>
      </c>
      <c r="AH26" s="44">
        <v>0</v>
      </c>
      <c r="AI26" s="44">
        <v>0</v>
      </c>
      <c r="AJ26" s="44">
        <v>161215.77899999995</v>
      </c>
      <c r="AK26" s="9" t="s">
        <v>85</v>
      </c>
      <c r="AL26" s="27">
        <v>0.01661486325562198</v>
      </c>
      <c r="AM26" s="27">
        <v>0</v>
      </c>
      <c r="AN26" s="27">
        <v>0</v>
      </c>
      <c r="AO26" s="27">
        <v>0.04396367013331814</v>
      </c>
      <c r="AP26" s="27">
        <v>0</v>
      </c>
      <c r="AQ26" s="9" t="s">
        <v>85</v>
      </c>
      <c r="AR26" s="27">
        <v>0.0015835390847919126</v>
      </c>
      <c r="AS26" s="27">
        <v>0.044000004485391084</v>
      </c>
      <c r="AT26" s="27">
        <v>0</v>
      </c>
      <c r="AU26" s="27">
        <v>0</v>
      </c>
      <c r="AV26" s="27">
        <v>0.003376238243769742</v>
      </c>
    </row>
    <row r="27" spans="1:48" ht="12.75">
      <c r="A27" s="7" t="s">
        <v>167</v>
      </c>
      <c r="B27" s="51">
        <f t="shared" si="1"/>
        <v>4481865.8719999995</v>
      </c>
      <c r="C27" s="51">
        <v>257447.373</v>
      </c>
      <c r="D27" s="51">
        <v>381374.07899999997</v>
      </c>
      <c r="E27" s="51">
        <v>1959810</v>
      </c>
      <c r="F27" s="51">
        <v>48523</v>
      </c>
      <c r="G27" s="7" t="s">
        <v>167</v>
      </c>
      <c r="H27" s="51">
        <v>277758</v>
      </c>
      <c r="I27" s="51">
        <v>219444.053</v>
      </c>
      <c r="J27" s="51">
        <v>281114</v>
      </c>
      <c r="K27" s="51">
        <v>251714</v>
      </c>
      <c r="L27" s="51">
        <v>804681.367</v>
      </c>
      <c r="M27" s="61" t="s">
        <v>222</v>
      </c>
      <c r="N27" s="44">
        <f t="shared" si="2"/>
        <v>1060638.92</v>
      </c>
      <c r="O27" s="44">
        <v>339364</v>
      </c>
      <c r="P27" s="44">
        <v>156702.6</v>
      </c>
      <c r="Q27" s="44">
        <v>31700.3</v>
      </c>
      <c r="R27" s="44">
        <v>16223</v>
      </c>
      <c r="S27" s="61" t="s">
        <v>222</v>
      </c>
      <c r="T27" s="44">
        <v>178298</v>
      </c>
      <c r="U27" s="44">
        <v>123378.493</v>
      </c>
      <c r="V27" s="44">
        <v>87320</v>
      </c>
      <c r="W27" s="44">
        <v>79900</v>
      </c>
      <c r="X27" s="44">
        <v>47752.527</v>
      </c>
      <c r="Y27" s="7" t="s">
        <v>252</v>
      </c>
      <c r="Z27" s="44">
        <f t="shared" si="0"/>
        <v>101432</v>
      </c>
      <c r="AA27" s="44">
        <v>0</v>
      </c>
      <c r="AB27" s="44">
        <v>0</v>
      </c>
      <c r="AC27" s="44">
        <v>187280</v>
      </c>
      <c r="AD27" s="44">
        <v>0</v>
      </c>
      <c r="AE27" s="7" t="s">
        <v>252</v>
      </c>
      <c r="AF27" s="44">
        <v>0</v>
      </c>
      <c r="AG27" s="44">
        <v>0</v>
      </c>
      <c r="AH27" s="44">
        <v>0</v>
      </c>
      <c r="AI27" s="44">
        <v>86866</v>
      </c>
      <c r="AJ27" s="44">
        <v>0</v>
      </c>
      <c r="AK27" s="9" t="s">
        <v>86</v>
      </c>
      <c r="AL27" s="27">
        <v>0.00025244552247323087</v>
      </c>
      <c r="AM27" s="27">
        <v>0</v>
      </c>
      <c r="AN27" s="27">
        <v>0</v>
      </c>
      <c r="AO27" s="27">
        <v>0.00011143468358746881</v>
      </c>
      <c r="AP27" s="27">
        <v>0</v>
      </c>
      <c r="AQ27" s="9" t="s">
        <v>86</v>
      </c>
      <c r="AR27" s="27">
        <v>0</v>
      </c>
      <c r="AS27" s="27">
        <v>0</v>
      </c>
      <c r="AT27" s="27">
        <v>0</v>
      </c>
      <c r="AU27" s="27">
        <v>0</v>
      </c>
      <c r="AV27" s="27">
        <v>0.006527393824537435</v>
      </c>
    </row>
    <row r="28" spans="1:48" ht="12.75">
      <c r="A28" s="5" t="s">
        <v>178</v>
      </c>
      <c r="B28" s="51">
        <f t="shared" si="1"/>
        <v>2106581.61</v>
      </c>
      <c r="C28" s="51">
        <v>257447.373</v>
      </c>
      <c r="D28" s="51">
        <v>257806.379</v>
      </c>
      <c r="E28" s="51">
        <v>498175</v>
      </c>
      <c r="F28" s="51">
        <v>48523</v>
      </c>
      <c r="G28" s="5" t="s">
        <v>178</v>
      </c>
      <c r="H28" s="51">
        <v>195525</v>
      </c>
      <c r="I28" s="51">
        <v>111493.614</v>
      </c>
      <c r="J28" s="51">
        <v>158512</v>
      </c>
      <c r="K28" s="51">
        <v>158718</v>
      </c>
      <c r="L28" s="51">
        <v>420381.24399999995</v>
      </c>
      <c r="M28" s="61" t="s">
        <v>223</v>
      </c>
      <c r="N28" s="44">
        <f t="shared" si="2"/>
        <v>638758.96</v>
      </c>
      <c r="O28" s="44">
        <v>0</v>
      </c>
      <c r="P28" s="44">
        <v>9094.96</v>
      </c>
      <c r="Q28" s="44">
        <v>221088</v>
      </c>
      <c r="R28" s="44">
        <v>0</v>
      </c>
      <c r="S28" s="61" t="s">
        <v>223</v>
      </c>
      <c r="T28" s="44">
        <v>0</v>
      </c>
      <c r="U28" s="44">
        <v>0</v>
      </c>
      <c r="V28" s="44">
        <v>0</v>
      </c>
      <c r="W28" s="44">
        <v>408576</v>
      </c>
      <c r="X28" s="44">
        <v>0</v>
      </c>
      <c r="Y28" s="7" t="s">
        <v>253</v>
      </c>
      <c r="Z28" s="44">
        <f t="shared" si="0"/>
        <v>49005109.125</v>
      </c>
      <c r="AA28" s="44">
        <v>101432</v>
      </c>
      <c r="AB28" s="44">
        <v>0</v>
      </c>
      <c r="AC28" s="44">
        <v>0</v>
      </c>
      <c r="AD28" s="44">
        <v>0</v>
      </c>
      <c r="AE28" s="7" t="s">
        <v>253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9" t="s">
        <v>87</v>
      </c>
      <c r="AL28" s="27">
        <v>0.3170896112604155</v>
      </c>
      <c r="AM28" s="27">
        <v>0.8344600541142013</v>
      </c>
      <c r="AN28" s="27">
        <v>0</v>
      </c>
      <c r="AO28" s="27">
        <v>0.2596826496665951</v>
      </c>
      <c r="AP28" s="27">
        <v>0</v>
      </c>
      <c r="AQ28" s="9" t="s">
        <v>87</v>
      </c>
      <c r="AR28" s="27">
        <v>0.1168480984408217</v>
      </c>
      <c r="AS28" s="27">
        <v>0.1700999765638316</v>
      </c>
      <c r="AT28" s="27">
        <v>0.3411000272549537</v>
      </c>
      <c r="AU28" s="27">
        <v>0.21017724443480365</v>
      </c>
      <c r="AV28" s="27">
        <v>0.02948581378495677</v>
      </c>
    </row>
    <row r="29" spans="1:48" ht="12.75">
      <c r="A29" s="5" t="s">
        <v>179</v>
      </c>
      <c r="B29" s="51">
        <f t="shared" si="1"/>
        <v>2375284.262</v>
      </c>
      <c r="C29" s="51">
        <v>0</v>
      </c>
      <c r="D29" s="51">
        <v>123567.7</v>
      </c>
      <c r="E29" s="51">
        <v>1461635</v>
      </c>
      <c r="F29" s="51">
        <v>0</v>
      </c>
      <c r="G29" s="5" t="s">
        <v>179</v>
      </c>
      <c r="H29" s="51">
        <v>82233</v>
      </c>
      <c r="I29" s="51">
        <v>107950.439</v>
      </c>
      <c r="J29" s="51">
        <v>122602</v>
      </c>
      <c r="K29" s="51">
        <v>92996</v>
      </c>
      <c r="L29" s="51">
        <v>384300.123</v>
      </c>
      <c r="M29" s="63" t="s">
        <v>224</v>
      </c>
      <c r="N29" s="44">
        <f t="shared" si="2"/>
        <v>228126866.841</v>
      </c>
      <c r="O29" s="44">
        <v>89648701</v>
      </c>
      <c r="P29" s="44">
        <v>33702184.06</v>
      </c>
      <c r="Q29" s="44">
        <v>20351008.6</v>
      </c>
      <c r="R29" s="44">
        <v>18656117</v>
      </c>
      <c r="S29" s="63" t="s">
        <v>224</v>
      </c>
      <c r="T29" s="44">
        <v>17781635</v>
      </c>
      <c r="U29" s="44">
        <v>14896779.69</v>
      </c>
      <c r="V29" s="44">
        <v>14508723</v>
      </c>
      <c r="W29" s="44">
        <v>12262130</v>
      </c>
      <c r="X29" s="44">
        <v>6319588.490999999</v>
      </c>
      <c r="Y29" s="7" t="s">
        <v>254</v>
      </c>
      <c r="Z29" s="44">
        <f t="shared" si="0"/>
        <v>7822329.248</v>
      </c>
      <c r="AA29" s="44">
        <v>32474844</v>
      </c>
      <c r="AB29" s="44">
        <v>1397934</v>
      </c>
      <c r="AC29" s="44">
        <v>3088143</v>
      </c>
      <c r="AD29" s="44">
        <v>3347168</v>
      </c>
      <c r="AE29" s="7" t="s">
        <v>254</v>
      </c>
      <c r="AF29" s="44">
        <v>3441392</v>
      </c>
      <c r="AG29" s="44">
        <v>2022622.125</v>
      </c>
      <c r="AH29" s="44">
        <v>1313982</v>
      </c>
      <c r="AI29" s="44">
        <v>1919024</v>
      </c>
      <c r="AJ29" s="44">
        <v>1088982.439</v>
      </c>
      <c r="AK29" s="9" t="s">
        <v>88</v>
      </c>
      <c r="AL29" s="27">
        <v>0.2166182043397357</v>
      </c>
      <c r="AM29" s="27">
        <v>0.015142233138298001</v>
      </c>
      <c r="AN29" s="27">
        <v>1</v>
      </c>
      <c r="AO29" s="27">
        <v>0.16514301465729728</v>
      </c>
      <c r="AP29" s="27">
        <v>0</v>
      </c>
      <c r="AQ29" s="9" t="s">
        <v>88</v>
      </c>
      <c r="AR29" s="27">
        <v>0.46023358757443794</v>
      </c>
      <c r="AS29" s="27">
        <v>0.4709999843011312</v>
      </c>
      <c r="AT29" s="27">
        <v>0.04579993682835216</v>
      </c>
      <c r="AU29" s="27">
        <v>0.7898227555651963</v>
      </c>
      <c r="AV29" s="27">
        <v>0.8707238421106516</v>
      </c>
    </row>
    <row r="30" spans="1:48" ht="12.75">
      <c r="A30" s="7" t="s">
        <v>168</v>
      </c>
      <c r="B30" s="51">
        <f t="shared" si="1"/>
        <v>273320.377</v>
      </c>
      <c r="C30" s="51">
        <v>0</v>
      </c>
      <c r="D30" s="51">
        <v>37973.2</v>
      </c>
      <c r="E30" s="51">
        <v>111628</v>
      </c>
      <c r="F30" s="51">
        <v>2179</v>
      </c>
      <c r="G30" s="7" t="s">
        <v>168</v>
      </c>
      <c r="H30" s="51">
        <v>7058</v>
      </c>
      <c r="I30" s="51">
        <v>37899.721</v>
      </c>
      <c r="J30" s="51">
        <v>7836</v>
      </c>
      <c r="K30" s="51">
        <v>5468</v>
      </c>
      <c r="L30" s="51">
        <v>63278.45599999999</v>
      </c>
      <c r="M30" s="64" t="s">
        <v>225</v>
      </c>
      <c r="N30" s="48"/>
      <c r="O30" s="44"/>
      <c r="P30" s="44"/>
      <c r="Q30" s="44"/>
      <c r="R30" s="44"/>
      <c r="S30" s="64" t="s">
        <v>225</v>
      </c>
      <c r="T30" s="44"/>
      <c r="U30" s="44"/>
      <c r="V30" s="44"/>
      <c r="W30" s="44"/>
      <c r="X30" s="48"/>
      <c r="Y30" s="5" t="s">
        <v>255</v>
      </c>
      <c r="Z30" s="44">
        <f t="shared" si="0"/>
        <v>2448980.455</v>
      </c>
      <c r="AA30" s="44">
        <v>5400000</v>
      </c>
      <c r="AB30" s="44">
        <v>400000</v>
      </c>
      <c r="AC30" s="44">
        <v>101000</v>
      </c>
      <c r="AD30" s="44">
        <v>0</v>
      </c>
      <c r="AE30" s="5" t="s">
        <v>255</v>
      </c>
      <c r="AF30" s="44">
        <v>1239147</v>
      </c>
      <c r="AG30" s="44">
        <v>397562.248</v>
      </c>
      <c r="AH30" s="44">
        <v>0</v>
      </c>
      <c r="AI30" s="44">
        <v>284620</v>
      </c>
      <c r="AJ30" s="44">
        <v>500000</v>
      </c>
      <c r="AK30" s="7" t="s">
        <v>93</v>
      </c>
      <c r="AL30" s="23">
        <f aca="true" t="shared" si="4" ref="AL30:AL66">SUM(AM30:AV30)</f>
        <v>4028981.625</v>
      </c>
      <c r="AM30" s="23">
        <v>75801</v>
      </c>
      <c r="AN30" s="23">
        <v>191888</v>
      </c>
      <c r="AO30" s="23">
        <v>667502.625</v>
      </c>
      <c r="AP30" s="23">
        <v>645000</v>
      </c>
      <c r="AQ30" s="7" t="s">
        <v>93</v>
      </c>
      <c r="AR30" s="23">
        <v>443180</v>
      </c>
      <c r="AS30" s="23">
        <v>595802</v>
      </c>
      <c r="AT30" s="23">
        <v>1210616</v>
      </c>
      <c r="AU30" s="23">
        <v>34937</v>
      </c>
      <c r="AV30" s="23">
        <v>164255</v>
      </c>
    </row>
    <row r="31" spans="1:48" ht="12.75">
      <c r="A31" s="7" t="s">
        <v>180</v>
      </c>
      <c r="B31" s="51">
        <f t="shared" si="1"/>
        <v>446736</v>
      </c>
      <c r="C31" s="51">
        <v>236740</v>
      </c>
      <c r="D31" s="51">
        <v>0</v>
      </c>
      <c r="E31" s="51">
        <v>0</v>
      </c>
      <c r="F31" s="51">
        <v>33118</v>
      </c>
      <c r="G31" s="7" t="s">
        <v>180</v>
      </c>
      <c r="H31" s="51">
        <v>0</v>
      </c>
      <c r="I31" s="51">
        <v>0</v>
      </c>
      <c r="J31" s="51">
        <v>176878</v>
      </c>
      <c r="K31" s="51">
        <v>0</v>
      </c>
      <c r="L31" s="51">
        <v>0</v>
      </c>
      <c r="N31" s="48"/>
      <c r="O31" s="48"/>
      <c r="P31" s="48"/>
      <c r="Q31" s="48"/>
      <c r="R31" s="48"/>
      <c r="T31" s="48"/>
      <c r="U31" s="48"/>
      <c r="V31" s="48"/>
      <c r="W31" s="48"/>
      <c r="X31" s="48"/>
      <c r="Y31" s="5" t="s">
        <v>256</v>
      </c>
      <c r="Z31" s="44">
        <f t="shared" si="0"/>
        <v>150672.54499999998</v>
      </c>
      <c r="AA31" s="44">
        <v>0</v>
      </c>
      <c r="AB31" s="44">
        <v>74466</v>
      </c>
      <c r="AC31" s="44">
        <v>1698554.7</v>
      </c>
      <c r="AD31" s="44">
        <v>0</v>
      </c>
      <c r="AE31" s="5" t="s">
        <v>256</v>
      </c>
      <c r="AF31" s="44">
        <v>131731</v>
      </c>
      <c r="AG31" s="44">
        <v>5481.755</v>
      </c>
      <c r="AH31" s="44">
        <v>0</v>
      </c>
      <c r="AI31" s="44">
        <v>538747</v>
      </c>
      <c r="AJ31" s="44">
        <v>125000</v>
      </c>
      <c r="AK31" s="5" t="s">
        <v>89</v>
      </c>
      <c r="AL31" s="23">
        <f t="shared" si="4"/>
        <v>3964563.274</v>
      </c>
      <c r="AM31" s="23">
        <v>0</v>
      </c>
      <c r="AN31" s="23">
        <v>212308</v>
      </c>
      <c r="AO31" s="23">
        <v>523517.274</v>
      </c>
      <c r="AP31" s="23">
        <v>673000</v>
      </c>
      <c r="AQ31" s="5" t="s">
        <v>89</v>
      </c>
      <c r="AR31" s="23">
        <v>311244</v>
      </c>
      <c r="AS31" s="23">
        <v>488177</v>
      </c>
      <c r="AT31" s="23">
        <v>1512509</v>
      </c>
      <c r="AU31" s="23">
        <v>34937</v>
      </c>
      <c r="AV31" s="23">
        <v>208871</v>
      </c>
    </row>
    <row r="32" spans="1:48" ht="12.75">
      <c r="A32" s="7" t="s">
        <v>181</v>
      </c>
      <c r="B32" s="51">
        <f t="shared" si="1"/>
        <v>1178021.132</v>
      </c>
      <c r="C32" s="51">
        <v>75802</v>
      </c>
      <c r="D32" s="51">
        <v>246429</v>
      </c>
      <c r="E32" s="51">
        <v>87346</v>
      </c>
      <c r="F32" s="51">
        <v>33909</v>
      </c>
      <c r="G32" s="7" t="s">
        <v>181</v>
      </c>
      <c r="H32" s="51">
        <v>165000</v>
      </c>
      <c r="I32" s="51">
        <v>150136.234</v>
      </c>
      <c r="J32" s="51">
        <v>384387</v>
      </c>
      <c r="K32" s="51">
        <v>0</v>
      </c>
      <c r="L32" s="51">
        <v>35011.898</v>
      </c>
      <c r="M32" s="15"/>
      <c r="N32" s="48"/>
      <c r="R32" s="57"/>
      <c r="S32" s="15"/>
      <c r="Y32" s="5" t="s">
        <v>257</v>
      </c>
      <c r="Z32" s="44">
        <f t="shared" si="0"/>
        <v>38583126.877</v>
      </c>
      <c r="AA32" s="44">
        <v>0</v>
      </c>
      <c r="AB32" s="44">
        <v>0</v>
      </c>
      <c r="AC32" s="44">
        <v>34111.8</v>
      </c>
      <c r="AD32" s="44">
        <v>0</v>
      </c>
      <c r="AE32" s="5" t="s">
        <v>257</v>
      </c>
      <c r="AF32" s="44">
        <v>0</v>
      </c>
      <c r="AG32" s="44">
        <v>116560.745</v>
      </c>
      <c r="AH32" s="44">
        <v>0</v>
      </c>
      <c r="AI32" s="44">
        <v>0</v>
      </c>
      <c r="AJ32" s="44">
        <v>0</v>
      </c>
      <c r="AK32" s="5" t="s">
        <v>90</v>
      </c>
      <c r="AL32" s="23">
        <f t="shared" si="4"/>
        <v>1178020.081</v>
      </c>
      <c r="AM32" s="23">
        <v>75801</v>
      </c>
      <c r="AN32" s="23">
        <v>87346</v>
      </c>
      <c r="AO32" s="23">
        <v>246429.081</v>
      </c>
      <c r="AP32" s="23">
        <v>33909</v>
      </c>
      <c r="AQ32" s="5" t="s">
        <v>90</v>
      </c>
      <c r="AR32" s="23">
        <v>165000</v>
      </c>
      <c r="AS32" s="23">
        <v>150136</v>
      </c>
      <c r="AT32" s="23">
        <v>384387</v>
      </c>
      <c r="AU32" s="23">
        <v>0</v>
      </c>
      <c r="AV32" s="23">
        <v>35012</v>
      </c>
    </row>
    <row r="33" spans="1:48" ht="12.75">
      <c r="A33" s="7" t="s">
        <v>182</v>
      </c>
      <c r="B33" s="51">
        <f t="shared" si="1"/>
        <v>78176</v>
      </c>
      <c r="C33" s="51">
        <v>0</v>
      </c>
      <c r="D33" s="51">
        <v>0</v>
      </c>
      <c r="E33" s="51">
        <v>0</v>
      </c>
      <c r="F33" s="51">
        <v>0</v>
      </c>
      <c r="G33" s="7" t="s">
        <v>182</v>
      </c>
      <c r="H33" s="51">
        <v>0</v>
      </c>
      <c r="I33" s="51">
        <v>0</v>
      </c>
      <c r="J33" s="51">
        <v>78176</v>
      </c>
      <c r="K33" s="51">
        <v>0</v>
      </c>
      <c r="L33" s="51">
        <v>0</v>
      </c>
      <c r="M33" s="16"/>
      <c r="N33" s="48"/>
      <c r="R33" s="57"/>
      <c r="S33" s="16"/>
      <c r="Y33" s="5" t="s">
        <v>258</v>
      </c>
      <c r="Z33" s="44">
        <f t="shared" si="0"/>
        <v>221807278.924</v>
      </c>
      <c r="AA33" s="44">
        <v>27074844</v>
      </c>
      <c r="AB33" s="44">
        <v>923468</v>
      </c>
      <c r="AC33" s="44">
        <v>1254476.5</v>
      </c>
      <c r="AD33" s="44">
        <v>3347168</v>
      </c>
      <c r="AE33" s="5" t="s">
        <v>258</v>
      </c>
      <c r="AF33" s="44">
        <v>2070514</v>
      </c>
      <c r="AG33" s="44">
        <v>1503017.377</v>
      </c>
      <c r="AH33" s="44">
        <v>1313982</v>
      </c>
      <c r="AI33" s="44">
        <v>1095657</v>
      </c>
      <c r="AJ33" s="44">
        <v>463982.439</v>
      </c>
      <c r="AK33" s="5" t="s">
        <v>91</v>
      </c>
      <c r="AL33" s="23">
        <f t="shared" si="4"/>
        <v>1119047.73</v>
      </c>
      <c r="AM33" s="23">
        <v>0</v>
      </c>
      <c r="AN33" s="23">
        <v>107766</v>
      </c>
      <c r="AO33" s="23">
        <v>104060.73</v>
      </c>
      <c r="AP33" s="23">
        <v>61909</v>
      </c>
      <c r="AQ33" s="5" t="s">
        <v>91</v>
      </c>
      <c r="AR33" s="23">
        <v>33064</v>
      </c>
      <c r="AS33" s="23">
        <v>46340</v>
      </c>
      <c r="AT33" s="23">
        <v>686280</v>
      </c>
      <c r="AU33" s="23">
        <v>0</v>
      </c>
      <c r="AV33" s="23">
        <v>79628</v>
      </c>
    </row>
    <row r="34" spans="1:48" ht="12.75">
      <c r="A34" s="7" t="s">
        <v>183</v>
      </c>
      <c r="B34" s="51">
        <f t="shared" si="1"/>
        <v>10866007.605</v>
      </c>
      <c r="C34" s="51">
        <v>7744551.627</v>
      </c>
      <c r="D34" s="51">
        <v>682386.0210000001</v>
      </c>
      <c r="E34" s="51">
        <v>185198</v>
      </c>
      <c r="F34" s="51">
        <v>212183</v>
      </c>
      <c r="G34" s="7" t="s">
        <v>183</v>
      </c>
      <c r="H34" s="51">
        <v>623325</v>
      </c>
      <c r="I34" s="51">
        <v>378354.11699999997</v>
      </c>
      <c r="J34" s="51">
        <v>-385463</v>
      </c>
      <c r="K34" s="51">
        <v>1175248</v>
      </c>
      <c r="L34" s="51">
        <v>250224.84</v>
      </c>
      <c r="M34" s="47"/>
      <c r="N34" s="48"/>
      <c r="R34" s="57"/>
      <c r="S34" s="47"/>
      <c r="Y34" s="7" t="s">
        <v>259</v>
      </c>
      <c r="Z34" s="44">
        <f t="shared" si="0"/>
        <v>0</v>
      </c>
      <c r="AA34" s="44">
        <v>89648701</v>
      </c>
      <c r="AB34" s="44">
        <v>20351009</v>
      </c>
      <c r="AC34" s="44">
        <v>33702184.239999995</v>
      </c>
      <c r="AD34" s="44">
        <v>18656117</v>
      </c>
      <c r="AE34" s="7" t="s">
        <v>259</v>
      </c>
      <c r="AF34" s="44">
        <v>17781635</v>
      </c>
      <c r="AG34" s="44">
        <v>14896779.683999998</v>
      </c>
      <c r="AH34" s="44">
        <v>14508723</v>
      </c>
      <c r="AI34" s="44">
        <v>12262130</v>
      </c>
      <c r="AJ34" s="44">
        <v>6319588.163000001</v>
      </c>
      <c r="AK34" s="5" t="s">
        <v>92</v>
      </c>
      <c r="AL34" s="23">
        <f t="shared" si="4"/>
        <v>5446</v>
      </c>
      <c r="AM34" s="23">
        <v>0</v>
      </c>
      <c r="AN34" s="23">
        <v>0</v>
      </c>
      <c r="AO34" s="23">
        <v>1617</v>
      </c>
      <c r="AP34" s="23">
        <v>0</v>
      </c>
      <c r="AQ34" s="5" t="s">
        <v>92</v>
      </c>
      <c r="AR34" s="23">
        <v>0</v>
      </c>
      <c r="AS34" s="23">
        <v>3829</v>
      </c>
      <c r="AT34" s="23">
        <v>0</v>
      </c>
      <c r="AU34" s="23">
        <v>0</v>
      </c>
      <c r="AV34" s="23">
        <v>0</v>
      </c>
    </row>
    <row r="35" spans="1:48" ht="12.75">
      <c r="A35" s="7" t="s">
        <v>184</v>
      </c>
      <c r="B35" s="51">
        <f t="shared" si="1"/>
        <v>1827453.896</v>
      </c>
      <c r="C35" s="51">
        <v>1368892</v>
      </c>
      <c r="D35" s="51">
        <v>0</v>
      </c>
      <c r="E35" s="51">
        <v>41440</v>
      </c>
      <c r="F35" s="51">
        <v>20122</v>
      </c>
      <c r="G35" s="7" t="s">
        <v>184</v>
      </c>
      <c r="H35" s="51">
        <v>112199</v>
      </c>
      <c r="I35" s="51">
        <v>74569.552</v>
      </c>
      <c r="J35" s="51">
        <v>0</v>
      </c>
      <c r="K35" s="51">
        <v>161767</v>
      </c>
      <c r="L35" s="51">
        <v>48464.344</v>
      </c>
      <c r="M35" s="47"/>
      <c r="N35" s="48"/>
      <c r="R35" s="57"/>
      <c r="S35" s="47"/>
      <c r="Y35" s="48"/>
      <c r="Z35" s="48"/>
      <c r="AA35" s="44"/>
      <c r="AB35" s="44"/>
      <c r="AC35" s="44"/>
      <c r="AD35" s="44"/>
      <c r="AE35" s="47"/>
      <c r="AF35" s="48"/>
      <c r="AG35" s="48"/>
      <c r="AH35" s="48"/>
      <c r="AI35" s="48"/>
      <c r="AJ35" s="48"/>
      <c r="AK35" s="7" t="s">
        <v>94</v>
      </c>
      <c r="AL35" s="23">
        <f t="shared" si="4"/>
        <v>26813362</v>
      </c>
      <c r="AM35" s="23">
        <v>9092187</v>
      </c>
      <c r="AN35" s="23">
        <v>1397934</v>
      </c>
      <c r="AO35" s="23">
        <v>3275423</v>
      </c>
      <c r="AP35" s="23">
        <v>3347023</v>
      </c>
      <c r="AQ35" s="7" t="s">
        <v>94</v>
      </c>
      <c r="AR35" s="23">
        <v>3441392</v>
      </c>
      <c r="AS35" s="23">
        <v>2022622</v>
      </c>
      <c r="AT35" s="23">
        <v>1313982</v>
      </c>
      <c r="AU35" s="23">
        <v>1833817</v>
      </c>
      <c r="AV35" s="23">
        <v>1088982</v>
      </c>
    </row>
    <row r="36" spans="1:48" ht="12.75">
      <c r="A36" s="5" t="s">
        <v>187</v>
      </c>
      <c r="B36" s="51">
        <f t="shared" si="1"/>
        <v>1790261.591</v>
      </c>
      <c r="C36" s="51">
        <v>1368892</v>
      </c>
      <c r="D36" s="51">
        <v>0</v>
      </c>
      <c r="E36" s="51">
        <v>34876</v>
      </c>
      <c r="F36" s="51">
        <v>0</v>
      </c>
      <c r="G36" s="5" t="s">
        <v>187</v>
      </c>
      <c r="H36" s="51">
        <v>112199</v>
      </c>
      <c r="I36" s="51">
        <v>66999.658</v>
      </c>
      <c r="J36" s="51">
        <v>0</v>
      </c>
      <c r="K36" s="51">
        <v>161767</v>
      </c>
      <c r="L36" s="51">
        <v>45527.933</v>
      </c>
      <c r="M36" s="47"/>
      <c r="N36" s="48"/>
      <c r="O36" s="48"/>
      <c r="P36" s="48"/>
      <c r="Q36" s="48"/>
      <c r="R36" s="51"/>
      <c r="S36" s="47"/>
      <c r="Y36" s="48"/>
      <c r="Z36" s="48"/>
      <c r="AA36" s="44"/>
      <c r="AB36" s="44"/>
      <c r="AC36" s="44"/>
      <c r="AD36" s="44"/>
      <c r="AE36" s="48"/>
      <c r="AF36" s="48"/>
      <c r="AG36" s="48"/>
      <c r="AH36" s="48"/>
      <c r="AI36" s="48"/>
      <c r="AJ36" s="48"/>
      <c r="AK36" s="5" t="s">
        <v>95</v>
      </c>
      <c r="AL36" s="23">
        <f t="shared" si="4"/>
        <v>50093945</v>
      </c>
      <c r="AM36" s="23">
        <v>32474844</v>
      </c>
      <c r="AN36" s="23">
        <v>1397934</v>
      </c>
      <c r="AO36" s="23">
        <v>3088143</v>
      </c>
      <c r="AP36" s="23">
        <v>3347023</v>
      </c>
      <c r="AQ36" s="5" t="s">
        <v>95</v>
      </c>
      <c r="AR36" s="23">
        <v>3441392</v>
      </c>
      <c r="AS36" s="23">
        <v>2022622</v>
      </c>
      <c r="AT36" s="23">
        <v>1313982</v>
      </c>
      <c r="AU36" s="23">
        <v>1919023</v>
      </c>
      <c r="AV36" s="23">
        <v>1088982</v>
      </c>
    </row>
    <row r="37" spans="1:48" ht="12.75">
      <c r="A37" s="5" t="s">
        <v>188</v>
      </c>
      <c r="B37" s="51">
        <f t="shared" si="1"/>
        <v>37192.305</v>
      </c>
      <c r="C37" s="51">
        <v>0</v>
      </c>
      <c r="D37" s="51">
        <v>0</v>
      </c>
      <c r="E37" s="51">
        <v>6564</v>
      </c>
      <c r="F37" s="51">
        <v>20122</v>
      </c>
      <c r="G37" s="5" t="s">
        <v>188</v>
      </c>
      <c r="H37" s="51">
        <v>0</v>
      </c>
      <c r="I37" s="51">
        <v>7569.894</v>
      </c>
      <c r="J37" s="51">
        <v>0</v>
      </c>
      <c r="K37" s="51">
        <v>0</v>
      </c>
      <c r="L37" s="51">
        <v>2936.411</v>
      </c>
      <c r="M37" s="48"/>
      <c r="N37" s="48"/>
      <c r="O37" s="48"/>
      <c r="P37" s="48"/>
      <c r="Q37" s="48"/>
      <c r="R37" s="51"/>
      <c r="S37" s="48"/>
      <c r="Z37" s="48"/>
      <c r="AA37" s="48"/>
      <c r="AB37" s="48"/>
      <c r="AC37" s="48"/>
      <c r="AD37" s="48"/>
      <c r="AF37" s="48"/>
      <c r="AG37" s="48"/>
      <c r="AH37" s="48"/>
      <c r="AI37" s="48"/>
      <c r="AJ37" s="48"/>
      <c r="AK37" s="5" t="s">
        <v>96</v>
      </c>
      <c r="AL37" s="23">
        <f t="shared" si="4"/>
        <v>102074</v>
      </c>
      <c r="AM37" s="23">
        <v>0</v>
      </c>
      <c r="AN37" s="23">
        <v>0</v>
      </c>
      <c r="AO37" s="23">
        <v>187280</v>
      </c>
      <c r="AP37" s="23">
        <v>0</v>
      </c>
      <c r="AQ37" s="5" t="s">
        <v>96</v>
      </c>
      <c r="AR37" s="23">
        <v>0</v>
      </c>
      <c r="AS37" s="23">
        <v>0</v>
      </c>
      <c r="AT37" s="23">
        <v>0</v>
      </c>
      <c r="AU37" s="23">
        <v>-85206</v>
      </c>
      <c r="AV37" s="23">
        <v>0</v>
      </c>
    </row>
    <row r="38" spans="1:48" ht="12.75">
      <c r="A38" s="7" t="s">
        <v>185</v>
      </c>
      <c r="B38" s="51">
        <f t="shared" si="1"/>
        <v>9038553.708999999</v>
      </c>
      <c r="C38" s="51">
        <v>6375659.627</v>
      </c>
      <c r="D38" s="51">
        <v>682386.0210000001</v>
      </c>
      <c r="E38" s="51">
        <v>143758</v>
      </c>
      <c r="F38" s="51">
        <v>192061</v>
      </c>
      <c r="G38" s="7" t="s">
        <v>185</v>
      </c>
      <c r="H38" s="51">
        <v>511126</v>
      </c>
      <c r="I38" s="51">
        <v>303784.56499999994</v>
      </c>
      <c r="J38" s="51">
        <v>-385463</v>
      </c>
      <c r="K38" s="51">
        <v>1013481</v>
      </c>
      <c r="L38" s="51">
        <v>201760.49600000022</v>
      </c>
      <c r="R38" s="51"/>
      <c r="Z38" s="48"/>
      <c r="AA38" s="48"/>
      <c r="AB38" s="48"/>
      <c r="AC38" s="48"/>
      <c r="AD38" s="48"/>
      <c r="AF38" s="48"/>
      <c r="AG38" s="48"/>
      <c r="AH38" s="48"/>
      <c r="AI38" s="48"/>
      <c r="AJ38" s="48"/>
      <c r="AK38" s="5" t="s">
        <v>97</v>
      </c>
      <c r="AL38" s="23">
        <f t="shared" si="4"/>
        <v>0</v>
      </c>
      <c r="AM38" s="23">
        <v>0</v>
      </c>
      <c r="AN38" s="23">
        <v>0</v>
      </c>
      <c r="AO38" s="23">
        <v>0</v>
      </c>
      <c r="AP38" s="23">
        <v>0</v>
      </c>
      <c r="AQ38" s="5" t="s">
        <v>97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</row>
    <row r="39" spans="1:48" ht="12.75">
      <c r="A39" s="7" t="s">
        <v>186</v>
      </c>
      <c r="B39" s="51">
        <f t="shared" si="1"/>
        <v>-64115.600000000006</v>
      </c>
      <c r="C39" s="51">
        <v>28261</v>
      </c>
      <c r="D39" s="51">
        <v>-92376.6</v>
      </c>
      <c r="E39" s="51">
        <v>0</v>
      </c>
      <c r="F39" s="51">
        <v>0</v>
      </c>
      <c r="G39" s="7" t="s">
        <v>186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R39" s="51"/>
      <c r="Z39" s="48"/>
      <c r="AA39" s="48"/>
      <c r="AB39" s="48"/>
      <c r="AC39" s="48"/>
      <c r="AD39" s="48"/>
      <c r="AF39" s="48"/>
      <c r="AG39" s="48"/>
      <c r="AH39" s="48"/>
      <c r="AI39" s="48"/>
      <c r="AJ39" s="48"/>
      <c r="AK39" s="5" t="s">
        <v>98</v>
      </c>
      <c r="AL39" s="23">
        <f t="shared" si="4"/>
        <v>23382657</v>
      </c>
      <c r="AM39" s="23">
        <v>23382657</v>
      </c>
      <c r="AN39" s="23">
        <v>0</v>
      </c>
      <c r="AO39" s="23">
        <v>0</v>
      </c>
      <c r="AP39" s="23">
        <v>0</v>
      </c>
      <c r="AQ39" s="5" t="s">
        <v>98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</row>
    <row r="40" spans="1:48" ht="12.75">
      <c r="A40" s="7" t="s">
        <v>189</v>
      </c>
      <c r="B40" s="51">
        <f t="shared" si="1"/>
        <v>8974438.109</v>
      </c>
      <c r="C40" s="51">
        <v>6403920.627</v>
      </c>
      <c r="D40" s="51">
        <v>590009.4210000001</v>
      </c>
      <c r="E40" s="51">
        <v>143758</v>
      </c>
      <c r="F40" s="51">
        <v>192061</v>
      </c>
      <c r="G40" s="7" t="s">
        <v>189</v>
      </c>
      <c r="H40" s="51">
        <v>511126</v>
      </c>
      <c r="I40" s="51">
        <v>303784.56499999994</v>
      </c>
      <c r="J40" s="51">
        <v>-385463</v>
      </c>
      <c r="K40" s="51">
        <v>1013481</v>
      </c>
      <c r="L40" s="51">
        <v>201760.49600000022</v>
      </c>
      <c r="R40" s="51"/>
      <c r="Z40" s="48"/>
      <c r="AA40" s="48"/>
      <c r="AB40" s="48"/>
      <c r="AC40" s="48"/>
      <c r="AD40" s="48"/>
      <c r="AK40" s="7" t="s">
        <v>99</v>
      </c>
      <c r="AL40" s="23">
        <f t="shared" si="4"/>
        <v>165401841</v>
      </c>
      <c r="AM40" s="23">
        <v>59276193</v>
      </c>
      <c r="AN40" s="23">
        <v>7181750</v>
      </c>
      <c r="AO40" s="23">
        <v>28121497</v>
      </c>
      <c r="AP40" s="23">
        <v>16313108</v>
      </c>
      <c r="AQ40" s="7" t="s">
        <v>99</v>
      </c>
      <c r="AR40" s="23">
        <v>10314450</v>
      </c>
      <c r="AS40" s="23">
        <v>14683032</v>
      </c>
      <c r="AT40" s="23">
        <v>13698142</v>
      </c>
      <c r="AU40" s="23">
        <v>8693993</v>
      </c>
      <c r="AV40" s="23">
        <v>7119676</v>
      </c>
    </row>
    <row r="41" spans="1:48" ht="12.75">
      <c r="A41" s="44"/>
      <c r="B41" s="51"/>
      <c r="C41" s="51"/>
      <c r="D41" s="51"/>
      <c r="E41" s="51"/>
      <c r="F41" s="51"/>
      <c r="G41" s="44"/>
      <c r="H41" s="51"/>
      <c r="I41" s="51"/>
      <c r="J41" s="51"/>
      <c r="K41" s="51"/>
      <c r="L41" s="51"/>
      <c r="R41" s="51"/>
      <c r="Z41" s="48"/>
      <c r="AA41" s="48"/>
      <c r="AB41" s="48"/>
      <c r="AC41" s="48"/>
      <c r="AD41" s="48"/>
      <c r="AK41" s="7" t="s">
        <v>100</v>
      </c>
      <c r="AL41" s="27">
        <v>0.162</v>
      </c>
      <c r="AM41" s="27">
        <f aca="true" t="shared" si="5" ref="AM41:AV41">AM35/AM40</f>
        <v>0.15338682428542602</v>
      </c>
      <c r="AN41" s="27">
        <f t="shared" si="5"/>
        <v>0.19465088592613222</v>
      </c>
      <c r="AO41" s="27">
        <f t="shared" si="5"/>
        <v>0.11647399140949004</v>
      </c>
      <c r="AP41" s="27">
        <f t="shared" si="5"/>
        <v>0.20517383934440941</v>
      </c>
      <c r="AQ41" s="7" t="s">
        <v>100</v>
      </c>
      <c r="AR41" s="27">
        <f t="shared" si="5"/>
        <v>0.3336476496565498</v>
      </c>
      <c r="AS41" s="27">
        <f t="shared" si="5"/>
        <v>0.13775233889022376</v>
      </c>
      <c r="AT41" s="27">
        <f t="shared" si="5"/>
        <v>0.09592410415952762</v>
      </c>
      <c r="AU41" s="27">
        <f t="shared" si="5"/>
        <v>0.21092920134626286</v>
      </c>
      <c r="AV41" s="27">
        <f t="shared" si="5"/>
        <v>0.1529538703727529</v>
      </c>
    </row>
    <row r="42" spans="1:48" ht="12.75">
      <c r="A42" s="44"/>
      <c r="B42" s="51"/>
      <c r="C42" s="51"/>
      <c r="D42" s="51"/>
      <c r="E42" s="51"/>
      <c r="F42" s="51"/>
      <c r="G42" s="44"/>
      <c r="H42" s="51"/>
      <c r="I42" s="51"/>
      <c r="J42" s="51"/>
      <c r="K42" s="51"/>
      <c r="L42" s="51"/>
      <c r="R42" s="51"/>
      <c r="Z42" s="48"/>
      <c r="AA42" s="48"/>
      <c r="AB42" s="48"/>
      <c r="AC42" s="48"/>
      <c r="AD42" s="48"/>
      <c r="AK42" s="8" t="s">
        <v>102</v>
      </c>
      <c r="AL42" s="23">
        <f t="shared" si="4"/>
        <v>50094091.25</v>
      </c>
      <c r="AM42" s="23">
        <v>32474844</v>
      </c>
      <c r="AN42" s="23">
        <v>1397934</v>
      </c>
      <c r="AO42" s="23">
        <v>3088143.25</v>
      </c>
      <c r="AP42" s="23">
        <v>3347168</v>
      </c>
      <c r="AQ42" s="8" t="s">
        <v>102</v>
      </c>
      <c r="AR42" s="23">
        <v>3441392</v>
      </c>
      <c r="AS42" s="23">
        <v>2022622</v>
      </c>
      <c r="AT42" s="23">
        <v>1313982</v>
      </c>
      <c r="AU42" s="23">
        <v>1919024</v>
      </c>
      <c r="AV42" s="23">
        <v>1088982</v>
      </c>
    </row>
    <row r="43" spans="1:48" ht="12.75">
      <c r="A43" s="44"/>
      <c r="B43" s="51"/>
      <c r="C43" s="51"/>
      <c r="D43" s="51"/>
      <c r="E43" s="51"/>
      <c r="F43" s="51"/>
      <c r="G43" s="44"/>
      <c r="H43" s="51"/>
      <c r="I43" s="51"/>
      <c r="J43" s="51"/>
      <c r="K43" s="51"/>
      <c r="L43" s="51"/>
      <c r="R43" s="51"/>
      <c r="Z43" s="48"/>
      <c r="AA43" s="48"/>
      <c r="AB43" s="48"/>
      <c r="AC43" s="48"/>
      <c r="AD43" s="48"/>
      <c r="AK43" s="8" t="s">
        <v>101</v>
      </c>
      <c r="AL43" s="23">
        <f t="shared" si="4"/>
        <v>8322329</v>
      </c>
      <c r="AM43" s="23">
        <v>5400000</v>
      </c>
      <c r="AN43" s="23">
        <v>400000</v>
      </c>
      <c r="AO43" s="23">
        <v>101000</v>
      </c>
      <c r="AP43" s="23">
        <v>0</v>
      </c>
      <c r="AQ43" s="8" t="s">
        <v>101</v>
      </c>
      <c r="AR43" s="23">
        <v>1239147</v>
      </c>
      <c r="AS43" s="23">
        <v>397562</v>
      </c>
      <c r="AT43" s="23">
        <v>0</v>
      </c>
      <c r="AU43" s="23">
        <v>284620</v>
      </c>
      <c r="AV43" s="23">
        <v>500000</v>
      </c>
    </row>
    <row r="44" spans="1:48" ht="12.75">
      <c r="A44" s="44"/>
      <c r="B44" s="51"/>
      <c r="C44" s="51"/>
      <c r="D44" s="51"/>
      <c r="E44" s="51"/>
      <c r="F44" s="51"/>
      <c r="G44" s="44"/>
      <c r="H44" s="51"/>
      <c r="I44" s="51"/>
      <c r="J44" s="51"/>
      <c r="K44" s="51"/>
      <c r="L44" s="51"/>
      <c r="R44" s="51"/>
      <c r="Z44" s="48"/>
      <c r="AA44" s="48"/>
      <c r="AB44" s="48"/>
      <c r="AC44" s="48"/>
      <c r="AD44" s="48"/>
      <c r="AK44" s="9" t="s">
        <v>103</v>
      </c>
      <c r="AL44" s="23">
        <f t="shared" si="4"/>
        <v>6450808</v>
      </c>
      <c r="AM44" s="23">
        <v>4082927</v>
      </c>
      <c r="AN44" s="23">
        <v>0</v>
      </c>
      <c r="AO44" s="23">
        <v>101000</v>
      </c>
      <c r="AP44" s="23">
        <v>0</v>
      </c>
      <c r="AQ44" s="9" t="s">
        <v>103</v>
      </c>
      <c r="AR44" s="23">
        <v>1096702</v>
      </c>
      <c r="AS44" s="23">
        <v>397562</v>
      </c>
      <c r="AT44" s="23">
        <v>0</v>
      </c>
      <c r="AU44" s="23">
        <v>272617</v>
      </c>
      <c r="AV44" s="23">
        <v>500000</v>
      </c>
    </row>
    <row r="45" spans="1:48" ht="12.75">
      <c r="A45" s="44"/>
      <c r="B45" s="51"/>
      <c r="C45" s="51"/>
      <c r="D45" s="51"/>
      <c r="E45" s="51"/>
      <c r="F45" s="51"/>
      <c r="G45" s="44"/>
      <c r="H45" s="51"/>
      <c r="I45" s="51"/>
      <c r="J45" s="51"/>
      <c r="K45" s="51"/>
      <c r="L45" s="51"/>
      <c r="R45" s="51"/>
      <c r="Z45" s="48"/>
      <c r="AA45" s="48"/>
      <c r="AB45" s="48"/>
      <c r="AC45" s="48"/>
      <c r="AD45" s="48"/>
      <c r="AK45" s="18" t="s">
        <v>104</v>
      </c>
      <c r="AL45" s="23">
        <f t="shared" si="4"/>
        <v>1662550</v>
      </c>
      <c r="AM45" s="23">
        <v>1250508</v>
      </c>
      <c r="AN45" s="23">
        <v>400000</v>
      </c>
      <c r="AO45" s="23">
        <v>0</v>
      </c>
      <c r="AP45" s="23">
        <v>0</v>
      </c>
      <c r="AQ45" s="18" t="s">
        <v>104</v>
      </c>
      <c r="AR45" s="23">
        <v>0</v>
      </c>
      <c r="AS45" s="23">
        <v>0</v>
      </c>
      <c r="AT45" s="23">
        <v>0</v>
      </c>
      <c r="AU45" s="23">
        <v>12042</v>
      </c>
      <c r="AV45" s="23">
        <v>0</v>
      </c>
    </row>
    <row r="46" spans="1:48" ht="12.75">
      <c r="A46" s="44"/>
      <c r="B46" s="51"/>
      <c r="C46" s="51"/>
      <c r="D46" s="51"/>
      <c r="E46" s="51"/>
      <c r="F46" s="51"/>
      <c r="G46" s="44"/>
      <c r="H46" s="51"/>
      <c r="I46" s="51"/>
      <c r="J46" s="51"/>
      <c r="K46" s="51"/>
      <c r="L46" s="51"/>
      <c r="R46" s="51"/>
      <c r="Z46" s="48"/>
      <c r="AA46" s="48"/>
      <c r="AB46" s="48"/>
      <c r="AC46" s="48"/>
      <c r="AD46" s="48"/>
      <c r="AK46" s="18" t="s">
        <v>105</v>
      </c>
      <c r="AL46" s="23">
        <f t="shared" si="4"/>
        <v>0</v>
      </c>
      <c r="AM46" s="23">
        <v>0</v>
      </c>
      <c r="AN46" s="23">
        <v>0</v>
      </c>
      <c r="AO46" s="23">
        <v>0</v>
      </c>
      <c r="AP46" s="23">
        <v>0</v>
      </c>
      <c r="AQ46" s="18" t="s">
        <v>105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</row>
    <row r="47" spans="1:48" ht="12.75">
      <c r="A47" s="44"/>
      <c r="B47" s="51"/>
      <c r="C47" s="51"/>
      <c r="D47" s="51"/>
      <c r="E47" s="51"/>
      <c r="F47" s="51"/>
      <c r="G47" s="44"/>
      <c r="H47" s="51"/>
      <c r="I47" s="51"/>
      <c r="J47" s="51"/>
      <c r="K47" s="51"/>
      <c r="L47" s="51"/>
      <c r="R47" s="51"/>
      <c r="Z47" s="48"/>
      <c r="AA47" s="48"/>
      <c r="AB47" s="48"/>
      <c r="AC47" s="48"/>
      <c r="AD47" s="48"/>
      <c r="AK47" s="18" t="s">
        <v>106</v>
      </c>
      <c r="AL47" s="23">
        <f t="shared" si="4"/>
        <v>0</v>
      </c>
      <c r="AM47" s="23">
        <v>0</v>
      </c>
      <c r="AN47" s="23">
        <v>0</v>
      </c>
      <c r="AO47" s="23">
        <v>0</v>
      </c>
      <c r="AP47" s="23">
        <v>0</v>
      </c>
      <c r="AQ47" s="18" t="s">
        <v>106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</row>
    <row r="48" spans="1:48" ht="12.75">
      <c r="A48" s="44"/>
      <c r="B48" s="51"/>
      <c r="C48" s="51"/>
      <c r="D48" s="51"/>
      <c r="E48" s="51"/>
      <c r="F48" s="51"/>
      <c r="G48" s="44"/>
      <c r="H48" s="51"/>
      <c r="I48" s="51"/>
      <c r="J48" s="51"/>
      <c r="K48" s="51"/>
      <c r="L48" s="51"/>
      <c r="R48" s="51"/>
      <c r="Z48" s="48"/>
      <c r="AA48" s="48"/>
      <c r="AB48" s="48"/>
      <c r="AC48" s="48"/>
      <c r="AD48" s="48"/>
      <c r="AK48" s="18" t="s">
        <v>107</v>
      </c>
      <c r="AL48" s="23">
        <f t="shared" si="4"/>
        <v>208971</v>
      </c>
      <c r="AM48" s="23">
        <v>66565</v>
      </c>
      <c r="AN48" s="23">
        <v>0</v>
      </c>
      <c r="AO48" s="23">
        <v>0</v>
      </c>
      <c r="AP48" s="23">
        <v>0</v>
      </c>
      <c r="AQ48" s="18" t="s">
        <v>107</v>
      </c>
      <c r="AR48" s="23">
        <v>142445</v>
      </c>
      <c r="AS48" s="23">
        <v>0</v>
      </c>
      <c r="AT48" s="23">
        <v>0</v>
      </c>
      <c r="AU48" s="23">
        <v>-39</v>
      </c>
      <c r="AV48" s="23">
        <v>0</v>
      </c>
    </row>
    <row r="49" spans="1:48" ht="12.75">
      <c r="A49" s="44"/>
      <c r="B49" s="51"/>
      <c r="C49" s="51"/>
      <c r="D49" s="51"/>
      <c r="E49" s="51"/>
      <c r="F49" s="51"/>
      <c r="G49" s="44"/>
      <c r="H49" s="51"/>
      <c r="I49" s="51"/>
      <c r="J49" s="51"/>
      <c r="K49" s="51"/>
      <c r="L49" s="51"/>
      <c r="R49" s="51"/>
      <c r="Z49" s="48"/>
      <c r="AA49" s="48"/>
      <c r="AB49" s="48"/>
      <c r="AC49" s="48"/>
      <c r="AD49" s="48"/>
      <c r="AK49" s="8" t="s">
        <v>112</v>
      </c>
      <c r="AL49" s="23">
        <f t="shared" si="4"/>
        <v>2573980.7</v>
      </c>
      <c r="AM49" s="23">
        <v>0</v>
      </c>
      <c r="AN49" s="23">
        <v>74466</v>
      </c>
      <c r="AO49" s="23">
        <v>1698554.7</v>
      </c>
      <c r="AP49" s="23">
        <v>0</v>
      </c>
      <c r="AQ49" s="8" t="s">
        <v>112</v>
      </c>
      <c r="AR49" s="23">
        <v>131731</v>
      </c>
      <c r="AS49" s="23">
        <v>5482</v>
      </c>
      <c r="AT49" s="23">
        <v>0</v>
      </c>
      <c r="AU49" s="23">
        <v>538747</v>
      </c>
      <c r="AV49" s="23">
        <v>125000</v>
      </c>
    </row>
    <row r="50" spans="1:48" ht="12.75">
      <c r="A50" s="44"/>
      <c r="B50" s="51"/>
      <c r="C50" s="44"/>
      <c r="D50" s="5"/>
      <c r="E50" s="5"/>
      <c r="G50" s="44"/>
      <c r="R50" s="51"/>
      <c r="Z50" s="48"/>
      <c r="AA50" s="48"/>
      <c r="AB50" s="48"/>
      <c r="AC50" s="48"/>
      <c r="AD50" s="48"/>
      <c r="AK50" s="9" t="s">
        <v>108</v>
      </c>
      <c r="AL50" s="23">
        <f t="shared" si="4"/>
        <v>2559621.7</v>
      </c>
      <c r="AM50" s="23">
        <v>0</v>
      </c>
      <c r="AN50" s="23">
        <v>67278</v>
      </c>
      <c r="AO50" s="23">
        <v>1698554.7</v>
      </c>
      <c r="AP50" s="23">
        <v>0</v>
      </c>
      <c r="AQ50" s="9" t="s">
        <v>108</v>
      </c>
      <c r="AR50" s="23">
        <v>131731</v>
      </c>
      <c r="AS50" s="23">
        <v>0</v>
      </c>
      <c r="AT50" s="23">
        <v>0</v>
      </c>
      <c r="AU50" s="23">
        <v>537058</v>
      </c>
      <c r="AV50" s="23">
        <v>125000</v>
      </c>
    </row>
    <row r="51" spans="1:48" ht="12.75">
      <c r="A51" s="44"/>
      <c r="B51" s="51"/>
      <c r="C51" s="44"/>
      <c r="D51" s="5"/>
      <c r="E51" s="5"/>
      <c r="G51" s="44"/>
      <c r="R51" s="51"/>
      <c r="Z51" s="48"/>
      <c r="AA51" s="48"/>
      <c r="AB51" s="48"/>
      <c r="AC51" s="48"/>
      <c r="AD51" s="48"/>
      <c r="AK51" s="18" t="s">
        <v>109</v>
      </c>
      <c r="AL51" s="23">
        <f t="shared" si="4"/>
        <v>0</v>
      </c>
      <c r="AM51" s="23">
        <v>0</v>
      </c>
      <c r="AN51" s="23">
        <v>0</v>
      </c>
      <c r="AO51" s="23">
        <v>0</v>
      </c>
      <c r="AP51" s="23">
        <v>0</v>
      </c>
      <c r="AQ51" s="18" t="s">
        <v>109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</row>
    <row r="52" spans="2:48" ht="12.75">
      <c r="B52" s="51"/>
      <c r="C52" s="44"/>
      <c r="D52" s="5"/>
      <c r="E52" s="5"/>
      <c r="R52" s="51"/>
      <c r="Z52" s="48"/>
      <c r="AA52" s="48"/>
      <c r="AB52" s="48"/>
      <c r="AC52" s="48"/>
      <c r="AD52" s="48"/>
      <c r="AK52" s="18" t="s">
        <v>110</v>
      </c>
      <c r="AL52" s="23">
        <f t="shared" si="4"/>
        <v>5482</v>
      </c>
      <c r="AM52" s="23">
        <v>0</v>
      </c>
      <c r="AN52" s="23">
        <v>0</v>
      </c>
      <c r="AO52" s="23">
        <v>0</v>
      </c>
      <c r="AP52" s="23">
        <v>0</v>
      </c>
      <c r="AQ52" s="18" t="s">
        <v>110</v>
      </c>
      <c r="AR52" s="23">
        <v>0</v>
      </c>
      <c r="AS52" s="23">
        <v>5482</v>
      </c>
      <c r="AT52" s="23">
        <v>0</v>
      </c>
      <c r="AU52" s="23">
        <v>0</v>
      </c>
      <c r="AV52" s="23">
        <v>0</v>
      </c>
    </row>
    <row r="53" spans="2:48" ht="12.75">
      <c r="B53" s="51"/>
      <c r="R53" s="51"/>
      <c r="Z53" s="48"/>
      <c r="AA53" s="48"/>
      <c r="AB53" s="48"/>
      <c r="AC53" s="48"/>
      <c r="AD53" s="48"/>
      <c r="AK53" s="18" t="s">
        <v>111</v>
      </c>
      <c r="AL53" s="23">
        <f t="shared" si="4"/>
        <v>7188</v>
      </c>
      <c r="AM53" s="23">
        <v>0</v>
      </c>
      <c r="AN53" s="23">
        <v>7188</v>
      </c>
      <c r="AO53" s="23">
        <v>0</v>
      </c>
      <c r="AP53" s="23">
        <v>0</v>
      </c>
      <c r="AQ53" s="18" t="s">
        <v>111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</row>
    <row r="54" spans="2:48" ht="12.75">
      <c r="B54" s="51"/>
      <c r="R54" s="51"/>
      <c r="Z54" s="48"/>
      <c r="AA54" s="48"/>
      <c r="AB54" s="48"/>
      <c r="AC54" s="48"/>
      <c r="AD54" s="48"/>
      <c r="AK54" s="18" t="s">
        <v>107</v>
      </c>
      <c r="AL54" s="23">
        <f t="shared" si="4"/>
        <v>1689</v>
      </c>
      <c r="AM54" s="23">
        <v>0</v>
      </c>
      <c r="AN54" s="23">
        <v>0</v>
      </c>
      <c r="AO54" s="23">
        <v>0</v>
      </c>
      <c r="AP54" s="23">
        <v>0</v>
      </c>
      <c r="AQ54" s="18" t="s">
        <v>107</v>
      </c>
      <c r="AR54" s="23">
        <v>0</v>
      </c>
      <c r="AS54" s="23">
        <v>0</v>
      </c>
      <c r="AT54" s="23">
        <v>0</v>
      </c>
      <c r="AU54" s="23">
        <v>1689</v>
      </c>
      <c r="AV54" s="23">
        <v>0</v>
      </c>
    </row>
    <row r="55" spans="2:48" ht="12.75">
      <c r="B55" s="51"/>
      <c r="R55" s="51"/>
      <c r="Z55" s="48"/>
      <c r="AA55" s="48"/>
      <c r="AB55" s="48"/>
      <c r="AC55" s="48"/>
      <c r="AD55" s="48"/>
      <c r="AK55" s="19" t="s">
        <v>116</v>
      </c>
      <c r="AL55" s="23">
        <f t="shared" si="4"/>
        <v>150673</v>
      </c>
      <c r="AM55" s="23">
        <v>0</v>
      </c>
      <c r="AN55" s="23">
        <v>0</v>
      </c>
      <c r="AO55" s="23">
        <v>34112</v>
      </c>
      <c r="AP55" s="23">
        <v>0</v>
      </c>
      <c r="AQ55" s="19" t="s">
        <v>116</v>
      </c>
      <c r="AR55" s="23">
        <v>0</v>
      </c>
      <c r="AS55" s="23">
        <v>116561</v>
      </c>
      <c r="AT55" s="23">
        <v>0</v>
      </c>
      <c r="AU55" s="23">
        <v>0</v>
      </c>
      <c r="AV55" s="23">
        <v>0</v>
      </c>
    </row>
    <row r="56" spans="2:48" ht="12.75">
      <c r="B56" s="51"/>
      <c r="R56" s="51"/>
      <c r="Z56" s="48"/>
      <c r="AA56" s="48"/>
      <c r="AB56" s="48"/>
      <c r="AC56" s="48"/>
      <c r="AD56" s="48"/>
      <c r="AK56" s="9" t="s">
        <v>113</v>
      </c>
      <c r="AL56" s="23">
        <f t="shared" si="4"/>
        <v>116561</v>
      </c>
      <c r="AM56" s="23">
        <v>0</v>
      </c>
      <c r="AN56" s="23">
        <v>0</v>
      </c>
      <c r="AO56" s="23">
        <v>0</v>
      </c>
      <c r="AP56" s="23">
        <v>0</v>
      </c>
      <c r="AQ56" s="9" t="s">
        <v>113</v>
      </c>
      <c r="AR56" s="23">
        <v>0</v>
      </c>
      <c r="AS56" s="23">
        <v>116561</v>
      </c>
      <c r="AT56" s="23">
        <v>0</v>
      </c>
      <c r="AU56" s="23">
        <v>0</v>
      </c>
      <c r="AV56" s="23">
        <v>0</v>
      </c>
    </row>
    <row r="57" spans="2:48" ht="12.75">
      <c r="B57" s="51"/>
      <c r="Z57" s="48"/>
      <c r="AA57" s="48"/>
      <c r="AB57" s="48"/>
      <c r="AC57" s="48"/>
      <c r="AD57" s="48"/>
      <c r="AK57" s="18" t="s">
        <v>114</v>
      </c>
      <c r="AL57" s="23">
        <f t="shared" si="4"/>
        <v>34112</v>
      </c>
      <c r="AM57" s="23">
        <v>0</v>
      </c>
      <c r="AN57" s="23">
        <v>0</v>
      </c>
      <c r="AO57" s="23">
        <v>34112</v>
      </c>
      <c r="AP57" s="23">
        <v>0</v>
      </c>
      <c r="AQ57" s="18" t="s">
        <v>114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</row>
    <row r="58" spans="2:48" ht="12.75">
      <c r="B58" s="51"/>
      <c r="Z58" s="48"/>
      <c r="AA58" s="48"/>
      <c r="AB58" s="48"/>
      <c r="AC58" s="48"/>
      <c r="AD58" s="48"/>
      <c r="AK58" s="18" t="s">
        <v>115</v>
      </c>
      <c r="AL58" s="23">
        <f t="shared" si="4"/>
        <v>0</v>
      </c>
      <c r="AM58" s="23">
        <v>0</v>
      </c>
      <c r="AN58" s="23">
        <v>0</v>
      </c>
      <c r="AO58" s="23">
        <v>0</v>
      </c>
      <c r="AP58" s="23">
        <v>0</v>
      </c>
      <c r="AQ58" s="18" t="s">
        <v>115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</row>
    <row r="59" spans="26:48" ht="12.75">
      <c r="Z59" s="48"/>
      <c r="AA59" s="48"/>
      <c r="AB59" s="48"/>
      <c r="AC59" s="48"/>
      <c r="AD59" s="48"/>
      <c r="AK59" s="8" t="s">
        <v>124</v>
      </c>
      <c r="AL59" s="23">
        <f t="shared" si="4"/>
        <v>39047108.55</v>
      </c>
      <c r="AM59" s="23">
        <v>27074844</v>
      </c>
      <c r="AN59" s="23">
        <v>923468</v>
      </c>
      <c r="AO59" s="23">
        <v>1254476.55</v>
      </c>
      <c r="AP59" s="23">
        <v>3347168</v>
      </c>
      <c r="AQ59" s="8" t="s">
        <v>124</v>
      </c>
      <c r="AR59" s="23">
        <v>2070514</v>
      </c>
      <c r="AS59" s="23">
        <v>1503017</v>
      </c>
      <c r="AT59" s="23">
        <v>1313982</v>
      </c>
      <c r="AU59" s="23">
        <v>1095657</v>
      </c>
      <c r="AV59" s="23">
        <v>463982</v>
      </c>
    </row>
    <row r="60" spans="26:48" ht="12.75">
      <c r="Z60" s="48"/>
      <c r="AA60" s="48"/>
      <c r="AB60" s="48"/>
      <c r="AC60" s="48"/>
      <c r="AD60" s="48"/>
      <c r="AK60" s="9" t="s">
        <v>117</v>
      </c>
      <c r="AL60" s="23">
        <f t="shared" si="4"/>
        <v>14781260.25</v>
      </c>
      <c r="AM60" s="23">
        <v>4943385</v>
      </c>
      <c r="AN60" s="23">
        <v>866898</v>
      </c>
      <c r="AO60" s="23">
        <v>664467.25</v>
      </c>
      <c r="AP60" s="23">
        <v>3155108</v>
      </c>
      <c r="AQ60" s="9" t="s">
        <v>117</v>
      </c>
      <c r="AR60" s="23">
        <v>1559388</v>
      </c>
      <c r="AS60" s="23">
        <v>1238989</v>
      </c>
      <c r="AT60" s="23">
        <v>1699445</v>
      </c>
      <c r="AU60" s="23">
        <v>191358</v>
      </c>
      <c r="AV60" s="23">
        <v>462222</v>
      </c>
    </row>
    <row r="61" spans="26:48" ht="12.75">
      <c r="Z61" s="48"/>
      <c r="AA61" s="48"/>
      <c r="AB61" s="48"/>
      <c r="AC61" s="48"/>
      <c r="AD61" s="48"/>
      <c r="AK61" s="9" t="s">
        <v>118</v>
      </c>
      <c r="AL61" s="23">
        <f t="shared" si="4"/>
        <v>8974436.3</v>
      </c>
      <c r="AM61" s="23">
        <v>6403921</v>
      </c>
      <c r="AN61" s="23">
        <v>143758</v>
      </c>
      <c r="AO61" s="23">
        <v>590009.3</v>
      </c>
      <c r="AP61" s="23">
        <v>192060</v>
      </c>
      <c r="AQ61" s="9" t="s">
        <v>118</v>
      </c>
      <c r="AR61" s="23">
        <v>511126</v>
      </c>
      <c r="AS61" s="23">
        <v>303784</v>
      </c>
      <c r="AT61" s="23">
        <v>-385463</v>
      </c>
      <c r="AU61" s="23">
        <v>1013481</v>
      </c>
      <c r="AV61" s="23">
        <v>201760</v>
      </c>
    </row>
    <row r="62" spans="26:48" ht="12.75">
      <c r="Z62" s="48"/>
      <c r="AA62" s="48"/>
      <c r="AB62" s="48"/>
      <c r="AC62" s="48"/>
      <c r="AD62" s="48"/>
      <c r="AK62" s="18" t="s">
        <v>119</v>
      </c>
      <c r="AL62" s="23">
        <f t="shared" si="4"/>
        <v>17150352</v>
      </c>
      <c r="AM62" s="23">
        <v>17150352</v>
      </c>
      <c r="AN62" s="23">
        <v>0</v>
      </c>
      <c r="AO62" s="23">
        <v>0</v>
      </c>
      <c r="AP62" s="23">
        <v>0</v>
      </c>
      <c r="AQ62" s="18" t="s">
        <v>119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</row>
    <row r="63" spans="26:48" ht="12.75">
      <c r="Z63" s="48"/>
      <c r="AA63" s="48"/>
      <c r="AB63" s="48"/>
      <c r="AC63" s="48"/>
      <c r="AD63" s="48"/>
      <c r="AK63" s="18" t="s">
        <v>120</v>
      </c>
      <c r="AL63" s="23">
        <f t="shared" si="4"/>
        <v>7188</v>
      </c>
      <c r="AM63" s="23">
        <v>0</v>
      </c>
      <c r="AN63" s="23">
        <v>7188</v>
      </c>
      <c r="AO63" s="23">
        <v>0</v>
      </c>
      <c r="AP63" s="23">
        <v>0</v>
      </c>
      <c r="AQ63" s="18" t="s">
        <v>120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</row>
    <row r="64" spans="26:48" ht="12.75">
      <c r="Z64" s="48"/>
      <c r="AA64" s="48"/>
      <c r="AB64" s="48"/>
      <c r="AC64" s="48"/>
      <c r="AD64" s="48"/>
      <c r="AK64" s="18" t="s">
        <v>121</v>
      </c>
      <c r="AL64" s="23">
        <f t="shared" si="4"/>
        <v>0</v>
      </c>
      <c r="AM64" s="23">
        <v>0</v>
      </c>
      <c r="AN64" s="23">
        <v>0</v>
      </c>
      <c r="AO64" s="23">
        <v>0</v>
      </c>
      <c r="AP64" s="23">
        <v>0</v>
      </c>
      <c r="AQ64" s="18" t="s">
        <v>121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</row>
    <row r="65" spans="26:48" ht="12.75">
      <c r="Z65" s="48"/>
      <c r="AA65" s="48"/>
      <c r="AB65" s="48"/>
      <c r="AC65" s="48"/>
      <c r="AD65" s="48"/>
      <c r="AK65" s="18" t="s">
        <v>122</v>
      </c>
      <c r="AL65" s="23">
        <f t="shared" si="4"/>
        <v>1870084</v>
      </c>
      <c r="AM65" s="23">
        <v>1441146</v>
      </c>
      <c r="AN65" s="23">
        <v>80000</v>
      </c>
      <c r="AO65" s="23">
        <v>0</v>
      </c>
      <c r="AP65" s="23">
        <v>0</v>
      </c>
      <c r="AQ65" s="18" t="s">
        <v>122</v>
      </c>
      <c r="AR65" s="23">
        <v>0</v>
      </c>
      <c r="AS65" s="23">
        <v>39756</v>
      </c>
      <c r="AT65" s="23">
        <v>0</v>
      </c>
      <c r="AU65" s="23">
        <v>109182</v>
      </c>
      <c r="AV65" s="23">
        <v>200000</v>
      </c>
    </row>
    <row r="66" spans="26:48" ht="12.75">
      <c r="Z66" s="48"/>
      <c r="AA66" s="48"/>
      <c r="AB66" s="48"/>
      <c r="AC66" s="48"/>
      <c r="AD66" s="48"/>
      <c r="AK66" s="18" t="s">
        <v>123</v>
      </c>
      <c r="AL66" s="23">
        <f t="shared" si="4"/>
        <v>18332</v>
      </c>
      <c r="AM66" s="23">
        <v>18332</v>
      </c>
      <c r="AN66" s="23">
        <v>0</v>
      </c>
      <c r="AO66" s="23">
        <v>0</v>
      </c>
      <c r="AP66" s="23">
        <v>0</v>
      </c>
      <c r="AQ66" s="18" t="s">
        <v>123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</row>
    <row r="67" spans="26:30" ht="12.75">
      <c r="Z67" s="48"/>
      <c r="AA67" s="48"/>
      <c r="AB67" s="48"/>
      <c r="AC67" s="48"/>
      <c r="AD67" s="48"/>
    </row>
    <row r="68" spans="26:30" ht="12.75">
      <c r="Z68" s="48"/>
      <c r="AA68" s="48"/>
      <c r="AB68" s="48"/>
      <c r="AC68" s="48"/>
      <c r="AD68" s="48"/>
    </row>
    <row r="69" spans="26:30" ht="12.75">
      <c r="Z69" s="48"/>
      <c r="AA69" s="48"/>
      <c r="AB69" s="48"/>
      <c r="AC69" s="48"/>
      <c r="AD69" s="48"/>
    </row>
    <row r="70" spans="26:30" ht="12.75">
      <c r="Z70" s="48"/>
      <c r="AA70" s="48"/>
      <c r="AB70" s="48"/>
      <c r="AC70" s="48"/>
      <c r="AD70" s="48"/>
    </row>
    <row r="71" spans="26:30" ht="12.75">
      <c r="Z71" s="48"/>
      <c r="AA71" s="48"/>
      <c r="AB71" s="48"/>
      <c r="AC71" s="48"/>
      <c r="AD71" s="48"/>
    </row>
    <row r="72" spans="26:30" ht="12.75">
      <c r="Z72" s="48"/>
      <c r="AA72" s="48"/>
      <c r="AB72" s="48"/>
      <c r="AC72" s="48"/>
      <c r="AD72" s="48"/>
    </row>
    <row r="73" spans="26:30" ht="12.75">
      <c r="Z73" s="48"/>
      <c r="AA73" s="48"/>
      <c r="AB73" s="48"/>
      <c r="AC73" s="48"/>
      <c r="AD73" s="48"/>
    </row>
    <row r="74" spans="26:30" ht="12.75">
      <c r="Z74" s="48"/>
      <c r="AA74" s="48"/>
      <c r="AB74" s="48"/>
      <c r="AC74" s="48"/>
      <c r="AD74" s="48"/>
    </row>
    <row r="75" spans="26:30" ht="12.75">
      <c r="Z75" s="48"/>
      <c r="AA75" s="48"/>
      <c r="AB75" s="48"/>
      <c r="AC75" s="48"/>
      <c r="AD75" s="48"/>
    </row>
    <row r="76" spans="26:30" ht="12.75">
      <c r="Z76" s="48"/>
      <c r="AA76" s="48"/>
      <c r="AB76" s="48"/>
      <c r="AC76" s="48"/>
      <c r="AD76" s="48"/>
    </row>
    <row r="77" spans="26:30" ht="12.75">
      <c r="Z77" s="48"/>
      <c r="AA77" s="48"/>
      <c r="AB77" s="48"/>
      <c r="AC77" s="48"/>
      <c r="AD77" s="48"/>
    </row>
    <row r="78" spans="26:30" ht="12.75">
      <c r="Z78" s="48"/>
      <c r="AA78" s="48"/>
      <c r="AB78" s="48"/>
      <c r="AC78" s="48"/>
      <c r="AD78" s="48"/>
    </row>
    <row r="79" spans="26:30" ht="12.75">
      <c r="Z79" s="48"/>
      <c r="AA79" s="48"/>
      <c r="AB79" s="48"/>
      <c r="AC79" s="48"/>
      <c r="AD79" s="48"/>
    </row>
    <row r="80" spans="26:30" ht="12.75">
      <c r="Z80" s="48"/>
      <c r="AA80" s="48"/>
      <c r="AB80" s="48"/>
      <c r="AC80" s="48"/>
      <c r="AD80" s="48"/>
    </row>
    <row r="81" spans="26:30" ht="12.75">
      <c r="Z81" s="48"/>
      <c r="AA81" s="48"/>
      <c r="AB81" s="48"/>
      <c r="AC81" s="48"/>
      <c r="AD81" s="48"/>
    </row>
    <row r="82" spans="26:30" ht="12.75">
      <c r="Z82" s="48"/>
      <c r="AA82" s="48"/>
      <c r="AB82" s="48"/>
      <c r="AC82" s="48"/>
      <c r="AD82" s="48"/>
    </row>
    <row r="83" spans="26:30" ht="12.75">
      <c r="Z83" s="48"/>
      <c r="AA83" s="48"/>
      <c r="AB83" s="48"/>
      <c r="AC83" s="48"/>
      <c r="AD83" s="48"/>
    </row>
    <row r="84" spans="26:30" ht="12.75">
      <c r="Z84" s="48"/>
      <c r="AA84" s="48"/>
      <c r="AB84" s="48"/>
      <c r="AC84" s="48"/>
      <c r="AD84" s="48"/>
    </row>
    <row r="85" spans="26:30" ht="12.75">
      <c r="Z85" s="48"/>
      <c r="AA85" s="48"/>
      <c r="AB85" s="48"/>
      <c r="AC85" s="48"/>
      <c r="AD85" s="48"/>
    </row>
    <row r="86" spans="26:30" ht="12.75">
      <c r="Z86" s="48"/>
      <c r="AA86" s="48"/>
      <c r="AB86" s="48"/>
      <c r="AC86" s="48"/>
      <c r="AD86" s="48"/>
    </row>
    <row r="87" spans="26:30" ht="12.75">
      <c r="Z87" s="48"/>
      <c r="AA87" s="48"/>
      <c r="AB87" s="48"/>
      <c r="AC87" s="48"/>
      <c r="AD87" s="48"/>
    </row>
    <row r="88" spans="26:30" ht="12.75">
      <c r="Z88" s="48"/>
      <c r="AA88" s="48"/>
      <c r="AB88" s="48"/>
      <c r="AC88" s="48"/>
      <c r="AD88" s="48"/>
    </row>
    <row r="89" spans="26:30" ht="12.75">
      <c r="Z89" s="48"/>
      <c r="AA89" s="48"/>
      <c r="AB89" s="48"/>
      <c r="AC89" s="48"/>
      <c r="AD89" s="48"/>
    </row>
    <row r="90" spans="26:30" ht="12.75">
      <c r="Z90" s="48"/>
      <c r="AA90" s="48"/>
      <c r="AB90" s="48"/>
      <c r="AC90" s="48"/>
      <c r="AD90" s="48"/>
    </row>
    <row r="91" spans="26:30" ht="12.75">
      <c r="Z91" s="48"/>
      <c r="AA91" s="48"/>
      <c r="AB91" s="48"/>
      <c r="AC91" s="48"/>
      <c r="AD91" s="48"/>
    </row>
    <row r="92" spans="26:30" ht="12.75">
      <c r="Z92" s="48"/>
      <c r="AA92" s="48"/>
      <c r="AB92" s="48"/>
      <c r="AC92" s="48"/>
      <c r="AD92" s="48"/>
    </row>
    <row r="93" spans="26:30" ht="12.75">
      <c r="Z93" s="48"/>
      <c r="AA93" s="48"/>
      <c r="AB93" s="48"/>
      <c r="AC93" s="48"/>
      <c r="AD93" s="48"/>
    </row>
    <row r="94" spans="26:30" ht="12.75">
      <c r="Z94" s="48"/>
      <c r="AA94" s="48"/>
      <c r="AB94" s="48"/>
      <c r="AC94" s="48"/>
      <c r="AD94" s="48"/>
    </row>
    <row r="95" spans="26:30" ht="12.75">
      <c r="Z95" s="48"/>
      <c r="AA95" s="48"/>
      <c r="AB95" s="48"/>
      <c r="AC95" s="48"/>
      <c r="AD95" s="48"/>
    </row>
    <row r="96" spans="26:30" ht="12.75">
      <c r="Z96" s="48"/>
      <c r="AA96" s="48"/>
      <c r="AB96" s="48"/>
      <c r="AC96" s="48"/>
      <c r="AD96" s="48"/>
    </row>
    <row r="97" spans="26:30" ht="12.75">
      <c r="Z97" s="48"/>
      <c r="AA97" s="48"/>
      <c r="AB97" s="48"/>
      <c r="AC97" s="48"/>
      <c r="AD97" s="48"/>
    </row>
  </sheetData>
  <sheetProtection formatCells="0" formatColumns="0" formatRows="0" insertColumns="0" insertRows="0" insertHyperlinks="0" deleteColumns="0" deleteRows="0" sort="0" autoFilter="0" pivotTables="0"/>
  <mergeCells count="16">
    <mergeCell ref="AK1:AP1"/>
    <mergeCell ref="AQ1:AV1"/>
    <mergeCell ref="AK3:AP3"/>
    <mergeCell ref="AQ3:AV3"/>
    <mergeCell ref="A1:F1"/>
    <mergeCell ref="G1:L1"/>
    <mergeCell ref="A3:F3"/>
    <mergeCell ref="G3:L3"/>
    <mergeCell ref="M1:R1"/>
    <mergeCell ref="S1:X1"/>
    <mergeCell ref="M3:R3"/>
    <mergeCell ref="S3:X3"/>
    <mergeCell ref="Y1:AD1"/>
    <mergeCell ref="AE1:AJ1"/>
    <mergeCell ref="Y3:AD3"/>
    <mergeCell ref="AE3:AJ3"/>
  </mergeCells>
  <printOptions/>
  <pageMargins left="0.5511811023622047" right="0" top="0.984251968503937" bottom="0.984251968503937" header="0.5118110236220472" footer="0.5118110236220472"/>
  <pageSetup firstPageNumber="19" useFirstPageNumber="1" horizontalDpi="600" verticalDpi="600" orientation="portrait" paperSize="9" scale="78" r:id="rId1"/>
  <headerFooter alignWithMargins="0">
    <oddHeader>&amp;LFME</oddHeader>
    <oddFooter>&amp;C&amp;"Times New Roman,Regular"&amp;P</oddFooter>
  </headerFooter>
  <colBreaks count="1" manualBreakCount="1">
    <brk id="42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0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7.7109375" style="0" customWidth="1"/>
    <col min="2" max="6" width="12.7109375" style="0" customWidth="1"/>
    <col min="7" max="7" width="37.7109375" style="57" customWidth="1"/>
    <col min="8" max="11" width="12.7109375" style="57" customWidth="1"/>
    <col min="12" max="12" width="12.7109375" style="0" customWidth="1"/>
    <col min="13" max="13" width="37.7109375" style="57" customWidth="1"/>
    <col min="14" max="17" width="12.7109375" style="57" customWidth="1"/>
    <col min="18" max="18" width="12.7109375" style="0" customWidth="1"/>
    <col min="19" max="19" width="52.7109375" style="17" customWidth="1"/>
    <col min="20" max="23" width="12.7109375" style="17" customWidth="1"/>
    <col min="24" max="24" width="12.7109375" style="9" customWidth="1"/>
    <col min="25" max="16384" width="9.140625" style="9" customWidth="1"/>
  </cols>
  <sheetData>
    <row r="1" spans="1:29" s="53" customFormat="1" ht="12.75">
      <c r="A1" s="75" t="s">
        <v>201</v>
      </c>
      <c r="B1" s="76"/>
      <c r="C1" s="76"/>
      <c r="D1" s="76"/>
      <c r="E1" s="76"/>
      <c r="F1" s="77"/>
      <c r="G1" s="75" t="s">
        <v>233</v>
      </c>
      <c r="H1" s="76"/>
      <c r="I1" s="76"/>
      <c r="J1" s="76"/>
      <c r="K1" s="76"/>
      <c r="L1" s="77"/>
      <c r="M1" s="75" t="s">
        <v>233</v>
      </c>
      <c r="N1" s="76"/>
      <c r="O1" s="76"/>
      <c r="P1" s="76"/>
      <c r="Q1" s="76"/>
      <c r="R1" s="77"/>
      <c r="S1" s="75" t="s">
        <v>149</v>
      </c>
      <c r="T1" s="76"/>
      <c r="U1" s="76"/>
      <c r="V1" s="76"/>
      <c r="W1" s="76"/>
      <c r="X1" s="77"/>
      <c r="Y1" s="55"/>
      <c r="Z1" s="55"/>
      <c r="AA1" s="55"/>
      <c r="AB1" s="55"/>
      <c r="AC1" s="55"/>
    </row>
    <row r="2" spans="1:19" ht="12.75">
      <c r="A2" s="55"/>
      <c r="B2" s="55"/>
      <c r="C2" s="55"/>
      <c r="D2" s="55"/>
      <c r="E2" s="55"/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24"/>
    </row>
    <row r="3" spans="1:23" ht="12.75">
      <c r="A3" s="81" t="s">
        <v>138</v>
      </c>
      <c r="B3" s="81"/>
      <c r="C3" s="81"/>
      <c r="D3" s="81"/>
      <c r="E3" s="81"/>
      <c r="F3" s="81"/>
      <c r="G3" s="81" t="s">
        <v>138</v>
      </c>
      <c r="H3" s="81"/>
      <c r="I3" s="81"/>
      <c r="J3" s="81"/>
      <c r="K3" s="81"/>
      <c r="L3" s="81"/>
      <c r="M3" s="81" t="s">
        <v>138</v>
      </c>
      <c r="N3" s="81"/>
      <c r="O3" s="81"/>
      <c r="P3" s="81"/>
      <c r="Q3" s="81"/>
      <c r="R3" s="81"/>
      <c r="S3" s="83" t="s">
        <v>138</v>
      </c>
      <c r="T3" s="83"/>
      <c r="U3" s="83"/>
      <c r="V3" s="83"/>
      <c r="W3" s="83"/>
    </row>
    <row r="4" spans="1:18" ht="12.75">
      <c r="A4" s="55"/>
      <c r="B4" s="55"/>
      <c r="C4" s="55"/>
      <c r="D4" s="55"/>
      <c r="E4" s="55"/>
      <c r="F4" s="55"/>
      <c r="G4" s="41"/>
      <c r="H4" s="5"/>
      <c r="I4" s="5"/>
      <c r="J4" s="5"/>
      <c r="K4" s="5"/>
      <c r="L4" s="72"/>
      <c r="M4" s="41"/>
      <c r="N4" s="5"/>
      <c r="O4" s="5"/>
      <c r="P4" s="5"/>
      <c r="Q4" s="5"/>
      <c r="R4" s="72"/>
    </row>
    <row r="5" spans="1:23" ht="12.75">
      <c r="A5" s="43"/>
      <c r="B5" s="3" t="s">
        <v>2</v>
      </c>
      <c r="C5" s="3" t="s">
        <v>2</v>
      </c>
      <c r="D5" s="3" t="s">
        <v>2</v>
      </c>
      <c r="E5" s="3" t="s">
        <v>2</v>
      </c>
      <c r="G5" s="7" t="s">
        <v>228</v>
      </c>
      <c r="H5" s="3" t="s">
        <v>2</v>
      </c>
      <c r="I5" s="3" t="s">
        <v>2</v>
      </c>
      <c r="J5" s="3" t="s">
        <v>2</v>
      </c>
      <c r="K5" s="3" t="s">
        <v>2</v>
      </c>
      <c r="M5" s="7" t="s">
        <v>260</v>
      </c>
      <c r="N5" s="3" t="s">
        <v>2</v>
      </c>
      <c r="O5" s="3" t="s">
        <v>2</v>
      </c>
      <c r="P5" s="3" t="s">
        <v>2</v>
      </c>
      <c r="Q5" s="3" t="s">
        <v>2</v>
      </c>
      <c r="S5" s="29"/>
      <c r="T5" s="25" t="s">
        <v>2</v>
      </c>
      <c r="U5" s="25" t="s">
        <v>2</v>
      </c>
      <c r="V5" s="25" t="s">
        <v>2</v>
      </c>
      <c r="W5" s="25" t="s">
        <v>2</v>
      </c>
    </row>
    <row r="6" spans="1:23" ht="13.5">
      <c r="A6" s="11" t="s">
        <v>126</v>
      </c>
      <c r="B6" s="3" t="s">
        <v>34</v>
      </c>
      <c r="C6" s="3" t="s">
        <v>6</v>
      </c>
      <c r="D6" s="3" t="s">
        <v>7</v>
      </c>
      <c r="E6" s="3" t="s">
        <v>17</v>
      </c>
      <c r="G6" s="11" t="s">
        <v>126</v>
      </c>
      <c r="H6" s="3" t="s">
        <v>34</v>
      </c>
      <c r="I6" s="3" t="s">
        <v>6</v>
      </c>
      <c r="J6" s="3" t="s">
        <v>7</v>
      </c>
      <c r="K6" s="3" t="s">
        <v>17</v>
      </c>
      <c r="M6" s="11" t="s">
        <v>126</v>
      </c>
      <c r="N6" s="3" t="s">
        <v>34</v>
      </c>
      <c r="O6" s="3" t="s">
        <v>6</v>
      </c>
      <c r="P6" s="3" t="s">
        <v>7</v>
      </c>
      <c r="Q6" s="3" t="s">
        <v>17</v>
      </c>
      <c r="S6" s="20" t="s">
        <v>126</v>
      </c>
      <c r="T6" s="25" t="s">
        <v>34</v>
      </c>
      <c r="U6" s="25" t="s">
        <v>6</v>
      </c>
      <c r="V6" s="25" t="s">
        <v>7</v>
      </c>
      <c r="W6" s="25" t="s">
        <v>17</v>
      </c>
    </row>
    <row r="7" spans="1:23" ht="13.5">
      <c r="A7" s="46"/>
      <c r="B7" s="3"/>
      <c r="C7" s="3"/>
      <c r="D7" s="3"/>
      <c r="E7" s="3"/>
      <c r="G7" s="44"/>
      <c r="H7" s="3"/>
      <c r="I7" s="3"/>
      <c r="J7" s="3"/>
      <c r="K7" s="3"/>
      <c r="M7" s="3"/>
      <c r="N7" s="3"/>
      <c r="O7" s="3"/>
      <c r="P7" s="3"/>
      <c r="Q7" s="3"/>
      <c r="S7" s="20"/>
      <c r="T7" s="25"/>
      <c r="U7" s="25"/>
      <c r="V7" s="25"/>
      <c r="W7" s="25"/>
    </row>
    <row r="8" spans="1:23" ht="12.75">
      <c r="A8" s="7" t="s">
        <v>158</v>
      </c>
      <c r="B8" s="51">
        <v>3909271</v>
      </c>
      <c r="C8" s="51">
        <v>2876790</v>
      </c>
      <c r="D8" s="54">
        <v>2167892</v>
      </c>
      <c r="E8" s="51">
        <v>1041066</v>
      </c>
      <c r="G8" s="61" t="s">
        <v>207</v>
      </c>
      <c r="H8" s="44">
        <v>1538101</v>
      </c>
      <c r="I8" s="44">
        <v>77376</v>
      </c>
      <c r="J8" s="44">
        <v>45945</v>
      </c>
      <c r="K8" s="44">
        <v>49369</v>
      </c>
      <c r="L8" s="48"/>
      <c r="M8" s="7" t="s">
        <v>234</v>
      </c>
      <c r="N8" s="44">
        <v>7145128</v>
      </c>
      <c r="O8" s="44">
        <v>5222148</v>
      </c>
      <c r="P8" s="44">
        <v>1350454</v>
      </c>
      <c r="Q8" s="44">
        <v>991222</v>
      </c>
      <c r="R8" s="44"/>
      <c r="S8" s="8" t="s">
        <v>68</v>
      </c>
      <c r="T8" s="23">
        <v>30784201</v>
      </c>
      <c r="U8" s="23">
        <v>25799778</v>
      </c>
      <c r="V8" s="23">
        <v>18569234</v>
      </c>
      <c r="W8" s="23">
        <v>11039765</v>
      </c>
    </row>
    <row r="9" spans="1:23" ht="12.75">
      <c r="A9" s="5" t="s">
        <v>169</v>
      </c>
      <c r="B9" s="51">
        <v>451529</v>
      </c>
      <c r="C9" s="51">
        <v>125588</v>
      </c>
      <c r="D9" s="51">
        <v>340638</v>
      </c>
      <c r="E9" s="51">
        <v>22008</v>
      </c>
      <c r="G9" s="61" t="s">
        <v>208</v>
      </c>
      <c r="H9" s="44">
        <v>0</v>
      </c>
      <c r="I9" s="44">
        <v>0</v>
      </c>
      <c r="J9" s="44">
        <v>0</v>
      </c>
      <c r="K9" s="44">
        <v>0</v>
      </c>
      <c r="L9" s="48"/>
      <c r="M9" s="5" t="s">
        <v>235</v>
      </c>
      <c r="N9" s="44">
        <v>0</v>
      </c>
      <c r="O9" s="44">
        <v>0</v>
      </c>
      <c r="P9" s="44">
        <v>0</v>
      </c>
      <c r="Q9" s="44">
        <v>0</v>
      </c>
      <c r="R9" s="44"/>
      <c r="S9" s="9" t="s">
        <v>69</v>
      </c>
      <c r="T9" s="23">
        <v>6488536</v>
      </c>
      <c r="U9" s="23">
        <v>6922006</v>
      </c>
      <c r="V9" s="23">
        <v>2601993</v>
      </c>
      <c r="W9" s="23">
        <v>1595670</v>
      </c>
    </row>
    <row r="10" spans="1:23" ht="12.75">
      <c r="A10" s="5" t="s">
        <v>170</v>
      </c>
      <c r="B10" s="51">
        <v>2981259</v>
      </c>
      <c r="C10" s="51">
        <v>2667612</v>
      </c>
      <c r="D10" s="51">
        <v>1781416</v>
      </c>
      <c r="E10" s="51">
        <v>975657</v>
      </c>
      <c r="G10" s="61" t="s">
        <v>209</v>
      </c>
      <c r="H10" s="44">
        <v>7209123</v>
      </c>
      <c r="I10" s="44">
        <v>7052808</v>
      </c>
      <c r="J10" s="44">
        <v>4812130</v>
      </c>
      <c r="K10" s="44">
        <v>597618</v>
      </c>
      <c r="L10" s="48"/>
      <c r="M10" s="5" t="s">
        <v>236</v>
      </c>
      <c r="N10" s="44">
        <v>7145128</v>
      </c>
      <c r="O10" s="44">
        <v>5222148</v>
      </c>
      <c r="P10" s="44">
        <v>1350454</v>
      </c>
      <c r="Q10" s="44">
        <v>991222</v>
      </c>
      <c r="R10" s="44"/>
      <c r="S10" s="9" t="s">
        <v>70</v>
      </c>
      <c r="T10" s="23">
        <v>0</v>
      </c>
      <c r="U10" s="23">
        <v>0</v>
      </c>
      <c r="V10" s="23">
        <v>0</v>
      </c>
      <c r="W10" s="23">
        <v>138</v>
      </c>
    </row>
    <row r="11" spans="1:23" ht="12.75">
      <c r="A11" s="5" t="s">
        <v>171</v>
      </c>
      <c r="B11" s="51">
        <v>476309</v>
      </c>
      <c r="C11" s="51">
        <v>83412</v>
      </c>
      <c r="D11" s="51">
        <v>45838</v>
      </c>
      <c r="E11" s="51">
        <v>43401</v>
      </c>
      <c r="G11" s="62" t="s">
        <v>212</v>
      </c>
      <c r="H11" s="44">
        <v>0</v>
      </c>
      <c r="I11" s="44">
        <v>0</v>
      </c>
      <c r="J11" s="44">
        <v>223000</v>
      </c>
      <c r="K11" s="44">
        <v>70000</v>
      </c>
      <c r="L11" s="48"/>
      <c r="M11" s="7" t="s">
        <v>237</v>
      </c>
      <c r="N11" s="44">
        <v>34083251</v>
      </c>
      <c r="O11" s="44">
        <v>16461764</v>
      </c>
      <c r="P11" s="44">
        <v>17247155</v>
      </c>
      <c r="Q11" s="44">
        <v>5573959</v>
      </c>
      <c r="R11" s="44"/>
      <c r="S11" s="9" t="s">
        <v>71</v>
      </c>
      <c r="T11" s="23">
        <v>126172</v>
      </c>
      <c r="U11" s="23">
        <v>165171</v>
      </c>
      <c r="V11" s="23">
        <v>173608</v>
      </c>
      <c r="W11" s="23">
        <v>113021</v>
      </c>
    </row>
    <row r="12" spans="1:23" ht="12.75">
      <c r="A12" s="5" t="s">
        <v>172</v>
      </c>
      <c r="B12" s="51">
        <v>174</v>
      </c>
      <c r="C12" s="51">
        <v>178</v>
      </c>
      <c r="D12" s="51">
        <v>0</v>
      </c>
      <c r="E12" s="51">
        <v>0</v>
      </c>
      <c r="G12" s="62" t="s">
        <v>213</v>
      </c>
      <c r="H12" s="44">
        <v>7209123</v>
      </c>
      <c r="I12" s="44">
        <v>7052808</v>
      </c>
      <c r="J12" s="44">
        <v>4589130</v>
      </c>
      <c r="K12" s="44">
        <v>527618</v>
      </c>
      <c r="L12" s="48"/>
      <c r="M12" s="5" t="s">
        <v>238</v>
      </c>
      <c r="N12" s="44">
        <v>21743609</v>
      </c>
      <c r="O12" s="44">
        <v>11880851</v>
      </c>
      <c r="P12" s="44">
        <v>8402153</v>
      </c>
      <c r="Q12" s="44">
        <v>2296441</v>
      </c>
      <c r="R12" s="44"/>
      <c r="S12" s="9" t="s">
        <v>72</v>
      </c>
      <c r="T12" s="23">
        <v>24168358</v>
      </c>
      <c r="U12" s="23">
        <v>18693277</v>
      </c>
      <c r="V12" s="23">
        <v>15791127</v>
      </c>
      <c r="W12" s="23">
        <v>9330936</v>
      </c>
    </row>
    <row r="13" spans="1:23" ht="12.75">
      <c r="A13" s="7" t="s">
        <v>159</v>
      </c>
      <c r="B13" s="51">
        <v>2669288</v>
      </c>
      <c r="C13" s="51">
        <v>1682558</v>
      </c>
      <c r="D13" s="54">
        <v>1359333</v>
      </c>
      <c r="E13" s="51">
        <v>636639</v>
      </c>
      <c r="G13" s="61" t="s">
        <v>210</v>
      </c>
      <c r="H13" s="44">
        <v>30820634</v>
      </c>
      <c r="I13" s="44">
        <v>26129493</v>
      </c>
      <c r="J13" s="44">
        <v>18608133</v>
      </c>
      <c r="K13" s="44">
        <v>11295067</v>
      </c>
      <c r="L13" s="48"/>
      <c r="M13" s="5" t="s">
        <v>239</v>
      </c>
      <c r="N13" s="44">
        <v>1562585</v>
      </c>
      <c r="O13" s="44">
        <v>1068317</v>
      </c>
      <c r="P13" s="44">
        <v>1273175</v>
      </c>
      <c r="Q13" s="44">
        <v>1200466</v>
      </c>
      <c r="R13" s="44"/>
      <c r="S13" s="9" t="s">
        <v>73</v>
      </c>
      <c r="T13" s="23">
        <v>1135</v>
      </c>
      <c r="U13" s="23">
        <v>0</v>
      </c>
      <c r="V13" s="23">
        <v>2506</v>
      </c>
      <c r="W13" s="23">
        <v>0</v>
      </c>
    </row>
    <row r="14" spans="1:23" ht="12.75">
      <c r="A14" s="5" t="s">
        <v>173</v>
      </c>
      <c r="B14" s="51">
        <v>203291</v>
      </c>
      <c r="C14" s="51">
        <v>162913</v>
      </c>
      <c r="D14" s="51">
        <v>39601</v>
      </c>
      <c r="E14" s="51">
        <v>52405</v>
      </c>
      <c r="G14" s="62" t="s">
        <v>214</v>
      </c>
      <c r="H14" s="44">
        <v>30784201</v>
      </c>
      <c r="I14" s="44">
        <v>25799778</v>
      </c>
      <c r="J14" s="44">
        <v>18569234</v>
      </c>
      <c r="K14" s="44">
        <v>11039765</v>
      </c>
      <c r="L14" s="48"/>
      <c r="M14" s="5" t="s">
        <v>240</v>
      </c>
      <c r="N14" s="44">
        <v>10777057</v>
      </c>
      <c r="O14" s="44">
        <v>3512596</v>
      </c>
      <c r="P14" s="44">
        <v>5993465</v>
      </c>
      <c r="Q14" s="44">
        <v>2077052</v>
      </c>
      <c r="R14" s="44"/>
      <c r="S14" s="9" t="s">
        <v>74</v>
      </c>
      <c r="T14" s="23">
        <v>0</v>
      </c>
      <c r="U14" s="23">
        <v>19324</v>
      </c>
      <c r="V14" s="23">
        <v>0</v>
      </c>
      <c r="W14" s="23">
        <v>0</v>
      </c>
    </row>
    <row r="15" spans="1:23" ht="12.75">
      <c r="A15" s="5" t="s">
        <v>174</v>
      </c>
      <c r="B15" s="51">
        <v>1836720</v>
      </c>
      <c r="C15" s="51">
        <v>808387</v>
      </c>
      <c r="D15" s="51">
        <v>947995</v>
      </c>
      <c r="E15" s="51">
        <v>313472</v>
      </c>
      <c r="G15" s="62" t="s">
        <v>215</v>
      </c>
      <c r="H15" s="44">
        <v>0</v>
      </c>
      <c r="I15" s="44">
        <v>0</v>
      </c>
      <c r="J15" s="44">
        <v>0</v>
      </c>
      <c r="K15" s="44">
        <v>0</v>
      </c>
      <c r="L15" s="48"/>
      <c r="M15" s="5" t="s">
        <v>241</v>
      </c>
      <c r="N15" s="44">
        <v>0</v>
      </c>
      <c r="O15" s="44">
        <v>0</v>
      </c>
      <c r="P15" s="44">
        <v>1578362</v>
      </c>
      <c r="Q15" s="44">
        <v>0</v>
      </c>
      <c r="R15" s="44"/>
      <c r="S15" s="8" t="s">
        <v>75</v>
      </c>
      <c r="T15" s="23">
        <v>0</v>
      </c>
      <c r="U15" s="23">
        <v>0</v>
      </c>
      <c r="V15" s="23">
        <v>0</v>
      </c>
      <c r="W15" s="23">
        <v>0</v>
      </c>
    </row>
    <row r="16" spans="1:23" ht="12.75">
      <c r="A16" s="5" t="s">
        <v>175</v>
      </c>
      <c r="B16" s="51">
        <v>401230</v>
      </c>
      <c r="C16" s="51">
        <v>569728</v>
      </c>
      <c r="D16" s="51">
        <v>356565</v>
      </c>
      <c r="E16" s="51">
        <v>216204</v>
      </c>
      <c r="G16" s="62" t="s">
        <v>216</v>
      </c>
      <c r="H16" s="44">
        <v>36433</v>
      </c>
      <c r="I16" s="44">
        <v>329715</v>
      </c>
      <c r="J16" s="44">
        <v>38899</v>
      </c>
      <c r="K16" s="44">
        <v>255302</v>
      </c>
      <c r="L16" s="48"/>
      <c r="M16" s="7" t="s">
        <v>242</v>
      </c>
      <c r="N16" s="44">
        <v>8295628</v>
      </c>
      <c r="O16" s="44">
        <v>11480906</v>
      </c>
      <c r="P16" s="44">
        <v>5718642</v>
      </c>
      <c r="Q16" s="44">
        <v>5120217</v>
      </c>
      <c r="R16" s="44"/>
      <c r="S16" s="8" t="s">
        <v>76</v>
      </c>
      <c r="T16" s="27">
        <v>1</v>
      </c>
      <c r="U16" s="27">
        <v>1</v>
      </c>
      <c r="V16" s="27">
        <v>1</v>
      </c>
      <c r="W16" s="27">
        <v>1</v>
      </c>
    </row>
    <row r="17" spans="1:23" ht="12.75">
      <c r="A17" s="5" t="s">
        <v>176</v>
      </c>
      <c r="B17" s="51">
        <v>202980</v>
      </c>
      <c r="C17" s="51">
        <v>121391</v>
      </c>
      <c r="D17" s="51">
        <v>13973</v>
      </c>
      <c r="E17" s="51">
        <v>33955</v>
      </c>
      <c r="G17" s="61" t="s">
        <v>211</v>
      </c>
      <c r="H17" s="44">
        <v>8756611</v>
      </c>
      <c r="I17" s="44">
        <v>3055351</v>
      </c>
      <c r="J17" s="44">
        <v>2307948</v>
      </c>
      <c r="K17" s="44">
        <v>277015</v>
      </c>
      <c r="L17" s="48"/>
      <c r="M17" s="5" t="s">
        <v>243</v>
      </c>
      <c r="N17" s="44">
        <v>3547205</v>
      </c>
      <c r="O17" s="44">
        <v>8050493</v>
      </c>
      <c r="P17" s="44">
        <v>3711633</v>
      </c>
      <c r="Q17" s="44">
        <v>1565067</v>
      </c>
      <c r="R17" s="44"/>
      <c r="S17" s="9" t="s">
        <v>77</v>
      </c>
      <c r="T17" s="27">
        <v>0.012706907676440912</v>
      </c>
      <c r="U17" s="27">
        <v>0</v>
      </c>
      <c r="V17" s="27">
        <v>0</v>
      </c>
      <c r="W17" s="27">
        <v>0.0100000319526737</v>
      </c>
    </row>
    <row r="18" spans="1:23" ht="12.75">
      <c r="A18" s="5" t="s">
        <v>177</v>
      </c>
      <c r="B18" s="51">
        <v>25067</v>
      </c>
      <c r="C18" s="51">
        <v>20139</v>
      </c>
      <c r="D18" s="51">
        <v>1199</v>
      </c>
      <c r="E18" s="51">
        <v>20603</v>
      </c>
      <c r="G18" s="61" t="s">
        <v>217</v>
      </c>
      <c r="H18" s="44">
        <v>3840397</v>
      </c>
      <c r="I18" s="44">
        <v>995754</v>
      </c>
      <c r="J18" s="44">
        <v>247145</v>
      </c>
      <c r="K18" s="44">
        <v>621332</v>
      </c>
      <c r="L18" s="48"/>
      <c r="M18" s="5" t="s">
        <v>244</v>
      </c>
      <c r="N18" s="44">
        <v>4748423</v>
      </c>
      <c r="O18" s="44">
        <v>0</v>
      </c>
      <c r="P18" s="44">
        <v>0</v>
      </c>
      <c r="Q18" s="44">
        <v>3555150</v>
      </c>
      <c r="R18" s="44"/>
      <c r="S18" s="9" t="s">
        <v>78</v>
      </c>
      <c r="T18" s="27">
        <v>0.001779874033436827</v>
      </c>
      <c r="U18" s="27">
        <v>0.004</v>
      </c>
      <c r="V18" s="27">
        <v>0.0020041752933912084</v>
      </c>
      <c r="W18" s="27">
        <v>0.023000037258493294</v>
      </c>
    </row>
    <row r="19" spans="1:23" ht="12.75">
      <c r="A19" s="7" t="s">
        <v>160</v>
      </c>
      <c r="B19" s="51">
        <v>1239983</v>
      </c>
      <c r="C19" s="51">
        <v>1194232</v>
      </c>
      <c r="D19" s="51">
        <v>808559</v>
      </c>
      <c r="E19" s="51">
        <v>404427</v>
      </c>
      <c r="G19" s="61" t="s">
        <v>218</v>
      </c>
      <c r="H19" s="44">
        <v>1018197</v>
      </c>
      <c r="I19" s="44">
        <v>591241</v>
      </c>
      <c r="J19" s="44">
        <v>1491869</v>
      </c>
      <c r="K19" s="44">
        <v>414812</v>
      </c>
      <c r="L19" s="48"/>
      <c r="M19" s="5" t="s">
        <v>245</v>
      </c>
      <c r="N19" s="44">
        <v>0</v>
      </c>
      <c r="O19" s="44">
        <v>3430413</v>
      </c>
      <c r="P19" s="44">
        <v>2007009</v>
      </c>
      <c r="Q19" s="44">
        <v>0</v>
      </c>
      <c r="R19" s="44"/>
      <c r="S19" s="9" t="s">
        <v>79</v>
      </c>
      <c r="T19" s="27">
        <v>0.4173455728150943</v>
      </c>
      <c r="U19" s="27">
        <v>0.416</v>
      </c>
      <c r="V19" s="27">
        <v>0.47891070789457446</v>
      </c>
      <c r="W19" s="27">
        <v>0.574999921024132</v>
      </c>
    </row>
    <row r="20" spans="1:23" ht="12.75">
      <c r="A20" s="7" t="s">
        <v>161</v>
      </c>
      <c r="B20" s="51">
        <v>744271</v>
      </c>
      <c r="C20" s="51">
        <v>78625</v>
      </c>
      <c r="D20" s="51">
        <v>632561</v>
      </c>
      <c r="E20" s="51">
        <v>125277.05</v>
      </c>
      <c r="G20" s="61" t="s">
        <v>219</v>
      </c>
      <c r="H20" s="44">
        <v>5311736</v>
      </c>
      <c r="I20" s="44">
        <v>245635</v>
      </c>
      <c r="J20" s="44">
        <v>1931157</v>
      </c>
      <c r="K20" s="44">
        <v>337682.75100000005</v>
      </c>
      <c r="L20" s="48"/>
      <c r="M20" s="7" t="s">
        <v>246</v>
      </c>
      <c r="N20" s="44">
        <v>424286</v>
      </c>
      <c r="O20" s="44">
        <v>196779</v>
      </c>
      <c r="P20" s="44">
        <v>48836</v>
      </c>
      <c r="Q20" s="44">
        <v>57784</v>
      </c>
      <c r="R20" s="44"/>
      <c r="S20" s="9" t="s">
        <v>80</v>
      </c>
      <c r="T20" s="27">
        <v>0.0003640503776596313</v>
      </c>
      <c r="U20" s="27">
        <v>0</v>
      </c>
      <c r="V20" s="27">
        <v>0.0010020876466956042</v>
      </c>
      <c r="W20" s="27">
        <v>0.11600000288955431</v>
      </c>
    </row>
    <row r="21" spans="1:23" ht="12.75">
      <c r="A21" s="7" t="s">
        <v>162</v>
      </c>
      <c r="B21" s="51">
        <v>762883</v>
      </c>
      <c r="C21" s="51">
        <v>437417</v>
      </c>
      <c r="D21" s="51">
        <v>251915</v>
      </c>
      <c r="E21" s="51">
        <v>102634</v>
      </c>
      <c r="G21" s="61" t="s">
        <v>220</v>
      </c>
      <c r="H21" s="44">
        <v>0</v>
      </c>
      <c r="I21" s="44">
        <v>0</v>
      </c>
      <c r="J21" s="44">
        <v>102542</v>
      </c>
      <c r="K21" s="44">
        <v>0</v>
      </c>
      <c r="L21" s="48"/>
      <c r="M21" s="7" t="s">
        <v>247</v>
      </c>
      <c r="N21" s="44">
        <v>248956</v>
      </c>
      <c r="O21" s="44">
        <v>113725</v>
      </c>
      <c r="P21" s="44">
        <v>181829</v>
      </c>
      <c r="Q21" s="44">
        <v>20514</v>
      </c>
      <c r="R21" s="44"/>
      <c r="S21" s="9" t="s">
        <v>81</v>
      </c>
      <c r="T21" s="27">
        <v>0.006417382734734613</v>
      </c>
      <c r="U21" s="27">
        <v>0.021</v>
      </c>
      <c r="V21" s="27">
        <v>0.006012579732691182</v>
      </c>
      <c r="W21" s="27">
        <v>0.015000000373649265</v>
      </c>
    </row>
    <row r="22" spans="1:23" ht="12.75">
      <c r="A22" s="7" t="s">
        <v>163</v>
      </c>
      <c r="B22" s="51">
        <v>235004</v>
      </c>
      <c r="C22" s="51">
        <v>116042</v>
      </c>
      <c r="D22" s="51">
        <v>84223</v>
      </c>
      <c r="E22" s="51">
        <v>14223</v>
      </c>
      <c r="G22" s="61" t="s">
        <v>221</v>
      </c>
      <c r="H22" s="44">
        <v>167217</v>
      </c>
      <c r="I22" s="44">
        <v>367617</v>
      </c>
      <c r="J22" s="44">
        <v>200459</v>
      </c>
      <c r="K22" s="44">
        <v>96621</v>
      </c>
      <c r="L22" s="48"/>
      <c r="M22" s="7" t="s">
        <v>248</v>
      </c>
      <c r="N22" s="44">
        <v>847126</v>
      </c>
      <c r="O22" s="44">
        <v>975366</v>
      </c>
      <c r="P22" s="44">
        <v>120876</v>
      </c>
      <c r="Q22" s="44">
        <v>340613</v>
      </c>
      <c r="R22" s="44"/>
      <c r="S22" s="9" t="s">
        <v>82</v>
      </c>
      <c r="T22" s="27">
        <v>0.12357251045755581</v>
      </c>
      <c r="U22" s="27">
        <v>0.064</v>
      </c>
      <c r="V22" s="27">
        <v>0.0640434602741287</v>
      </c>
      <c r="W22" s="27">
        <v>0.06900000171878662</v>
      </c>
    </row>
    <row r="23" spans="1:23" ht="12.75">
      <c r="A23" s="7" t="s">
        <v>164</v>
      </c>
      <c r="B23" s="51">
        <v>1741182</v>
      </c>
      <c r="C23" s="51">
        <v>614617</v>
      </c>
      <c r="D23" s="51">
        <v>117236</v>
      </c>
      <c r="E23" s="51">
        <v>2548</v>
      </c>
      <c r="G23" s="62" t="s">
        <v>226</v>
      </c>
      <c r="H23" s="44">
        <v>59457</v>
      </c>
      <c r="I23" s="44">
        <v>310358</v>
      </c>
      <c r="J23" s="44">
        <v>155904</v>
      </c>
      <c r="K23" s="44">
        <v>69028</v>
      </c>
      <c r="L23" s="48"/>
      <c r="M23" s="5" t="s">
        <v>249</v>
      </c>
      <c r="N23" s="44">
        <v>417215</v>
      </c>
      <c r="O23" s="44">
        <v>713904</v>
      </c>
      <c r="P23" s="44">
        <v>0</v>
      </c>
      <c r="Q23" s="44">
        <v>208294</v>
      </c>
      <c r="R23" s="44"/>
      <c r="S23" s="9" t="s">
        <v>83</v>
      </c>
      <c r="T23" s="27">
        <v>0.025034075108852104</v>
      </c>
      <c r="U23" s="27">
        <v>0.09</v>
      </c>
      <c r="V23" s="27">
        <v>0.05628912856610025</v>
      </c>
      <c r="W23" s="27">
        <v>0.04499996262375056</v>
      </c>
    </row>
    <row r="24" spans="1:23" ht="12.75">
      <c r="A24" s="7" t="s">
        <v>165</v>
      </c>
      <c r="B24" s="51">
        <v>20406</v>
      </c>
      <c r="C24" s="51">
        <v>68451</v>
      </c>
      <c r="D24" s="51">
        <v>6747</v>
      </c>
      <c r="E24" s="51">
        <v>50497</v>
      </c>
      <c r="G24" s="62" t="s">
        <v>227</v>
      </c>
      <c r="H24" s="44">
        <v>107760</v>
      </c>
      <c r="I24" s="44">
        <v>57259</v>
      </c>
      <c r="J24" s="44">
        <v>44555</v>
      </c>
      <c r="K24" s="44">
        <v>27593</v>
      </c>
      <c r="L24" s="48"/>
      <c r="M24" s="5" t="s">
        <v>250</v>
      </c>
      <c r="N24" s="44">
        <v>429911</v>
      </c>
      <c r="O24" s="44">
        <v>261462</v>
      </c>
      <c r="P24" s="44">
        <v>120876</v>
      </c>
      <c r="Q24" s="44">
        <v>132319</v>
      </c>
      <c r="R24" s="44"/>
      <c r="S24" s="9" t="s">
        <v>84</v>
      </c>
      <c r="T24" s="27">
        <v>0.0441038570401746</v>
      </c>
      <c r="U24" s="27">
        <v>0.049</v>
      </c>
      <c r="V24" s="27">
        <v>0.020872158754636837</v>
      </c>
      <c r="W24" s="27">
        <v>0.06600000164405677</v>
      </c>
    </row>
    <row r="25" spans="1:23" ht="12.75">
      <c r="A25" s="7" t="s">
        <v>166</v>
      </c>
      <c r="B25" s="51">
        <v>4273721</v>
      </c>
      <c r="C25" s="51">
        <v>2277300</v>
      </c>
      <c r="D25" s="51">
        <v>1732795</v>
      </c>
      <c r="E25" s="51">
        <v>671160.05</v>
      </c>
      <c r="G25" s="61" t="s">
        <v>222</v>
      </c>
      <c r="H25" s="44">
        <v>0</v>
      </c>
      <c r="I25" s="44">
        <v>0</v>
      </c>
      <c r="J25" s="44">
        <v>0</v>
      </c>
      <c r="K25" s="44">
        <v>0</v>
      </c>
      <c r="L25" s="48"/>
      <c r="M25" s="5" t="s">
        <v>251</v>
      </c>
      <c r="N25" s="44">
        <v>0</v>
      </c>
      <c r="O25" s="44">
        <v>0</v>
      </c>
      <c r="P25" s="44">
        <v>0</v>
      </c>
      <c r="Q25" s="44">
        <v>0</v>
      </c>
      <c r="R25" s="44"/>
      <c r="S25" s="9" t="s">
        <v>85</v>
      </c>
      <c r="T25" s="27">
        <v>0.0037606303311234226</v>
      </c>
      <c r="U25" s="27">
        <v>0.012</v>
      </c>
      <c r="V25" s="27">
        <v>0</v>
      </c>
      <c r="W25" s="27">
        <v>0.007000000174369657</v>
      </c>
    </row>
    <row r="26" spans="1:23" ht="12.75">
      <c r="A26" s="7" t="s">
        <v>167</v>
      </c>
      <c r="B26" s="51">
        <v>2100520</v>
      </c>
      <c r="C26" s="51">
        <v>1279104</v>
      </c>
      <c r="D26" s="54">
        <v>409758</v>
      </c>
      <c r="E26" s="51">
        <v>253653</v>
      </c>
      <c r="G26" s="61" t="s">
        <v>223</v>
      </c>
      <c r="H26" s="44">
        <v>183474</v>
      </c>
      <c r="I26" s="44">
        <v>278079</v>
      </c>
      <c r="J26" s="44">
        <v>17915</v>
      </c>
      <c r="K26" s="44">
        <v>167894</v>
      </c>
      <c r="L26" s="48"/>
      <c r="M26" s="7" t="s">
        <v>252</v>
      </c>
      <c r="N26" s="44">
        <v>1923539</v>
      </c>
      <c r="O26" s="44">
        <v>1282189</v>
      </c>
      <c r="P26" s="44">
        <v>132048</v>
      </c>
      <c r="Q26" s="44">
        <v>378693</v>
      </c>
      <c r="R26" s="44"/>
      <c r="S26" s="9" t="s">
        <v>86</v>
      </c>
      <c r="T26" s="27">
        <v>0.00010138317379099753</v>
      </c>
      <c r="U26" s="27">
        <v>0</v>
      </c>
      <c r="V26" s="27">
        <v>0</v>
      </c>
      <c r="W26" s="27">
        <v>0.006999968017887264</v>
      </c>
    </row>
    <row r="27" spans="1:23" ht="12.75">
      <c r="A27" s="5" t="s">
        <v>178</v>
      </c>
      <c r="B27" s="51">
        <v>1048346</v>
      </c>
      <c r="C27" s="51">
        <v>688830</v>
      </c>
      <c r="D27" s="51">
        <v>409758</v>
      </c>
      <c r="E27" s="51">
        <v>134949</v>
      </c>
      <c r="G27" s="63" t="s">
        <v>224</v>
      </c>
      <c r="H27" s="44">
        <v>69081</v>
      </c>
      <c r="I27" s="44">
        <v>21050</v>
      </c>
      <c r="J27" s="44">
        <v>12104</v>
      </c>
      <c r="K27" s="44">
        <v>38772</v>
      </c>
      <c r="L27" s="48"/>
      <c r="M27" s="7" t="s">
        <v>253</v>
      </c>
      <c r="N27" s="44">
        <v>0</v>
      </c>
      <c r="O27" s="44">
        <v>0</v>
      </c>
      <c r="P27" s="44">
        <v>0</v>
      </c>
      <c r="Q27" s="44">
        <v>0</v>
      </c>
      <c r="R27" s="44"/>
      <c r="S27" s="9" t="s">
        <v>87</v>
      </c>
      <c r="T27" s="27">
        <v>0.21399168359120316</v>
      </c>
      <c r="U27" s="27">
        <v>0.18</v>
      </c>
      <c r="V27" s="27">
        <v>0.33069129292032184</v>
      </c>
      <c r="W27" s="27">
        <v>0.24999998358207762</v>
      </c>
    </row>
    <row r="28" spans="1:23" ht="12.75">
      <c r="A28" s="5" t="s">
        <v>179</v>
      </c>
      <c r="B28" s="51">
        <v>1052174</v>
      </c>
      <c r="C28" s="51">
        <v>590274</v>
      </c>
      <c r="D28" s="51">
        <v>0</v>
      </c>
      <c r="E28" s="51">
        <v>118704</v>
      </c>
      <c r="G28" s="64" t="s">
        <v>225</v>
      </c>
      <c r="H28" s="44">
        <v>58914571</v>
      </c>
      <c r="I28" s="44">
        <v>38814404</v>
      </c>
      <c r="J28" s="44">
        <v>29777347</v>
      </c>
      <c r="K28" s="44">
        <v>13896182.751</v>
      </c>
      <c r="L28" s="48"/>
      <c r="M28" s="7" t="s">
        <v>254</v>
      </c>
      <c r="N28" s="44">
        <v>5946657</v>
      </c>
      <c r="O28" s="44">
        <v>3081527</v>
      </c>
      <c r="P28" s="44">
        <v>4977507</v>
      </c>
      <c r="Q28" s="44">
        <v>1413181</v>
      </c>
      <c r="R28" s="44"/>
      <c r="S28" s="9" t="s">
        <v>88</v>
      </c>
      <c r="T28" s="27">
        <v>0.568167645475028</v>
      </c>
      <c r="U28" s="27">
        <v>0.58</v>
      </c>
      <c r="V28" s="27">
        <v>0.5190851168120344</v>
      </c>
      <c r="W28" s="27">
        <v>0.3920000097647008</v>
      </c>
    </row>
    <row r="29" spans="1:26" ht="12.75">
      <c r="A29" s="7" t="s">
        <v>168</v>
      </c>
      <c r="B29" s="51">
        <v>38272</v>
      </c>
      <c r="C29" s="51">
        <v>43218</v>
      </c>
      <c r="D29" s="51">
        <v>34729</v>
      </c>
      <c r="E29" s="51">
        <v>12552</v>
      </c>
      <c r="H29" s="48"/>
      <c r="I29" s="48"/>
      <c r="J29" s="48"/>
      <c r="K29" s="48"/>
      <c r="L29" s="48"/>
      <c r="M29" s="5" t="s">
        <v>255</v>
      </c>
      <c r="N29" s="44">
        <v>603671</v>
      </c>
      <c r="O29" s="44">
        <v>14689</v>
      </c>
      <c r="P29" s="44">
        <v>120684</v>
      </c>
      <c r="Q29" s="44">
        <v>3755</v>
      </c>
      <c r="R29" s="44"/>
      <c r="S29" s="7" t="s">
        <v>93</v>
      </c>
      <c r="T29" s="23">
        <v>613539</v>
      </c>
      <c r="U29" s="23">
        <v>537252</v>
      </c>
      <c r="V29" s="23">
        <v>442230</v>
      </c>
      <c r="W29" s="23">
        <v>355267</v>
      </c>
      <c r="X29" s="27"/>
      <c r="Y29" s="27"/>
      <c r="Z29" s="17"/>
    </row>
    <row r="30" spans="1:26" ht="12.75">
      <c r="A30" s="7" t="s">
        <v>180</v>
      </c>
      <c r="B30" s="51">
        <v>23000</v>
      </c>
      <c r="C30" s="51">
        <v>39963</v>
      </c>
      <c r="D30" s="51">
        <v>348777</v>
      </c>
      <c r="E30" s="51">
        <v>10059</v>
      </c>
      <c r="G30" s="15"/>
      <c r="H30" s="48"/>
      <c r="L30" s="57"/>
      <c r="M30" s="5" t="s">
        <v>256</v>
      </c>
      <c r="N30" s="44">
        <v>0</v>
      </c>
      <c r="O30" s="44">
        <v>0</v>
      </c>
      <c r="P30" s="44">
        <v>4856823</v>
      </c>
      <c r="Q30" s="44">
        <v>1409426</v>
      </c>
      <c r="R30" s="44"/>
      <c r="S30" s="5" t="s">
        <v>89</v>
      </c>
      <c r="T30" s="23">
        <v>738746</v>
      </c>
      <c r="U30" s="23">
        <v>491238</v>
      </c>
      <c r="V30" s="23">
        <v>389627</v>
      </c>
      <c r="W30" s="23">
        <v>357759</v>
      </c>
      <c r="X30" s="27"/>
      <c r="Y30" s="27"/>
      <c r="Z30" s="17"/>
    </row>
    <row r="31" spans="1:26" ht="12.75">
      <c r="A31" s="7" t="s">
        <v>181</v>
      </c>
      <c r="B31" s="51">
        <v>291382</v>
      </c>
      <c r="C31" s="51">
        <v>496089</v>
      </c>
      <c r="D31" s="51">
        <v>171585</v>
      </c>
      <c r="E31" s="51">
        <v>170632</v>
      </c>
      <c r="G31" s="16"/>
      <c r="H31" s="48"/>
      <c r="L31" s="57"/>
      <c r="M31" s="5" t="s">
        <v>257</v>
      </c>
      <c r="N31" s="44">
        <v>0</v>
      </c>
      <c r="O31" s="44">
        <v>0</v>
      </c>
      <c r="P31" s="44">
        <v>0</v>
      </c>
      <c r="Q31" s="44">
        <v>0</v>
      </c>
      <c r="R31" s="44"/>
      <c r="S31" s="5" t="s">
        <v>90</v>
      </c>
      <c r="T31" s="23">
        <v>291382</v>
      </c>
      <c r="U31" s="23">
        <v>496089</v>
      </c>
      <c r="V31" s="23">
        <v>171584</v>
      </c>
      <c r="W31" s="23">
        <v>170632</v>
      </c>
      <c r="X31" s="27"/>
      <c r="Y31" s="27"/>
      <c r="Z31" s="17"/>
    </row>
    <row r="32" spans="1:26" ht="12.75">
      <c r="A32" s="7" t="s">
        <v>182</v>
      </c>
      <c r="B32" s="51">
        <v>0</v>
      </c>
      <c r="C32" s="51">
        <v>0</v>
      </c>
      <c r="D32" s="51">
        <v>0</v>
      </c>
      <c r="E32" s="51">
        <v>0</v>
      </c>
      <c r="G32" s="47"/>
      <c r="H32" s="48"/>
      <c r="L32" s="57"/>
      <c r="M32" s="5" t="s">
        <v>258</v>
      </c>
      <c r="N32" s="44">
        <v>5342986</v>
      </c>
      <c r="O32" s="44">
        <v>3066838</v>
      </c>
      <c r="P32" s="44">
        <v>0</v>
      </c>
      <c r="Q32" s="44">
        <v>0</v>
      </c>
      <c r="R32" s="44"/>
      <c r="S32" s="5" t="s">
        <v>91</v>
      </c>
      <c r="T32" s="23">
        <v>429654</v>
      </c>
      <c r="U32" s="23">
        <v>464881</v>
      </c>
      <c r="V32" s="23">
        <v>118981</v>
      </c>
      <c r="W32" s="23">
        <v>175166</v>
      </c>
      <c r="X32" s="27"/>
      <c r="Y32" s="27"/>
      <c r="Z32" s="17"/>
    </row>
    <row r="33" spans="1:26" ht="12.75">
      <c r="A33" s="7" t="s">
        <v>183</v>
      </c>
      <c r="B33" s="51">
        <v>1820547</v>
      </c>
      <c r="C33" s="51">
        <v>418926</v>
      </c>
      <c r="D33" s="51">
        <v>767946</v>
      </c>
      <c r="E33" s="51">
        <v>224264.05</v>
      </c>
      <c r="G33" s="47"/>
      <c r="H33" s="48"/>
      <c r="L33" s="57"/>
      <c r="M33" s="7" t="s">
        <v>259</v>
      </c>
      <c r="N33" s="44">
        <v>58914571</v>
      </c>
      <c r="O33" s="44">
        <v>38814404</v>
      </c>
      <c r="P33" s="44">
        <v>29777347</v>
      </c>
      <c r="Q33" s="44">
        <v>13896183</v>
      </c>
      <c r="R33" s="44"/>
      <c r="S33" s="5" t="s">
        <v>92</v>
      </c>
      <c r="T33" s="23">
        <v>13065</v>
      </c>
      <c r="U33" s="23">
        <v>14806</v>
      </c>
      <c r="V33" s="23">
        <v>0</v>
      </c>
      <c r="W33" s="23">
        <v>2042</v>
      </c>
      <c r="X33" s="27"/>
      <c r="Y33" s="27"/>
      <c r="Z33" s="17"/>
    </row>
    <row r="34" spans="1:26" ht="12.75">
      <c r="A34" s="7" t="s">
        <v>184</v>
      </c>
      <c r="B34" s="51">
        <v>355777</v>
      </c>
      <c r="C34" s="51">
        <v>99535</v>
      </c>
      <c r="D34" s="54">
        <v>85387</v>
      </c>
      <c r="E34" s="51">
        <v>32023</v>
      </c>
      <c r="G34" s="47"/>
      <c r="H34" s="48"/>
      <c r="I34" s="48"/>
      <c r="J34" s="48"/>
      <c r="K34" s="48"/>
      <c r="L34" s="51"/>
      <c r="M34" s="48"/>
      <c r="N34" s="44"/>
      <c r="O34" s="44"/>
      <c r="P34" s="44"/>
      <c r="Q34" s="44"/>
      <c r="R34" s="44"/>
      <c r="S34" s="7" t="s">
        <v>94</v>
      </c>
      <c r="T34" s="23">
        <v>5902346</v>
      </c>
      <c r="U34" s="23">
        <v>3212797</v>
      </c>
      <c r="V34" s="23">
        <v>3876039</v>
      </c>
      <c r="W34" s="23">
        <v>1465984</v>
      </c>
      <c r="X34" s="27"/>
      <c r="Y34" s="27"/>
      <c r="Z34" s="17"/>
    </row>
    <row r="35" spans="1:26" ht="12.75">
      <c r="A35" s="5" t="s">
        <v>187</v>
      </c>
      <c r="B35" s="51">
        <v>355777</v>
      </c>
      <c r="C35" s="51">
        <v>83862</v>
      </c>
      <c r="D35" s="51">
        <v>68912</v>
      </c>
      <c r="E35" s="51">
        <v>27009</v>
      </c>
      <c r="G35" s="48"/>
      <c r="H35" s="48"/>
      <c r="I35" s="48"/>
      <c r="J35" s="48"/>
      <c r="K35" s="48"/>
      <c r="L35" s="51"/>
      <c r="M35" s="48"/>
      <c r="N35" s="48"/>
      <c r="O35" s="48"/>
      <c r="P35" s="48"/>
      <c r="Q35" s="48"/>
      <c r="R35" s="48"/>
      <c r="S35" s="5" t="s">
        <v>95</v>
      </c>
      <c r="T35" s="23">
        <v>6530336</v>
      </c>
      <c r="U35" s="23">
        <v>3081527</v>
      </c>
      <c r="V35" s="23">
        <v>4977506</v>
      </c>
      <c r="W35" s="23">
        <v>1413181</v>
      </c>
      <c r="X35" s="27"/>
      <c r="Y35" s="27"/>
      <c r="Z35" s="17"/>
    </row>
    <row r="36" spans="1:26" ht="12.75">
      <c r="A36" s="5" t="s">
        <v>188</v>
      </c>
      <c r="B36" s="51">
        <v>0</v>
      </c>
      <c r="C36" s="51">
        <v>15673</v>
      </c>
      <c r="D36" s="51">
        <v>16475</v>
      </c>
      <c r="E36" s="51">
        <v>5014</v>
      </c>
      <c r="L36" s="51"/>
      <c r="N36" s="48"/>
      <c r="O36" s="48"/>
      <c r="P36" s="48"/>
      <c r="Q36" s="48"/>
      <c r="R36" s="48"/>
      <c r="S36" s="5" t="s">
        <v>96</v>
      </c>
      <c r="T36" s="23">
        <v>1163473</v>
      </c>
      <c r="U36" s="23">
        <v>663702</v>
      </c>
      <c r="V36" s="23">
        <v>132048</v>
      </c>
      <c r="W36" s="23">
        <v>378693</v>
      </c>
      <c r="X36" s="27"/>
      <c r="Y36" s="27"/>
      <c r="Z36" s="17"/>
    </row>
    <row r="37" spans="1:26" ht="12.75">
      <c r="A37" s="7" t="s">
        <v>185</v>
      </c>
      <c r="B37" s="51">
        <v>1464770</v>
      </c>
      <c r="C37" s="51">
        <v>319391</v>
      </c>
      <c r="D37" s="51">
        <v>682559</v>
      </c>
      <c r="E37" s="51">
        <v>192241.05</v>
      </c>
      <c r="L37" s="51"/>
      <c r="N37" s="48"/>
      <c r="O37" s="48"/>
      <c r="P37" s="48"/>
      <c r="Q37" s="48"/>
      <c r="R37" s="48"/>
      <c r="S37" s="5" t="s">
        <v>97</v>
      </c>
      <c r="T37" s="23">
        <v>0</v>
      </c>
      <c r="U37" s="23">
        <v>0</v>
      </c>
      <c r="V37" s="23">
        <v>0</v>
      </c>
      <c r="W37" s="23">
        <v>0</v>
      </c>
      <c r="X37" s="27"/>
      <c r="Y37" s="27"/>
      <c r="Z37" s="17"/>
    </row>
    <row r="38" spans="1:26" ht="12.75">
      <c r="A38" s="7" t="s">
        <v>186</v>
      </c>
      <c r="B38" s="51">
        <v>0</v>
      </c>
      <c r="C38" s="51">
        <v>0</v>
      </c>
      <c r="D38" s="51">
        <v>0</v>
      </c>
      <c r="E38" s="51">
        <v>0</v>
      </c>
      <c r="L38" s="51"/>
      <c r="N38" s="48"/>
      <c r="O38" s="48"/>
      <c r="P38" s="48"/>
      <c r="Q38" s="48"/>
      <c r="R38" s="48"/>
      <c r="S38" s="5" t="s">
        <v>98</v>
      </c>
      <c r="T38" s="23">
        <v>1791463</v>
      </c>
      <c r="U38" s="23">
        <v>532432</v>
      </c>
      <c r="V38" s="23">
        <v>1233515</v>
      </c>
      <c r="W38" s="23">
        <v>325890</v>
      </c>
      <c r="X38" s="27"/>
      <c r="Y38" s="27"/>
      <c r="Z38" s="17"/>
    </row>
    <row r="39" spans="1:26" ht="12.75">
      <c r="A39" s="7" t="s">
        <v>189</v>
      </c>
      <c r="B39" s="51">
        <v>1464770</v>
      </c>
      <c r="C39" s="51">
        <v>319391</v>
      </c>
      <c r="D39" s="51">
        <v>682559</v>
      </c>
      <c r="E39" s="51">
        <v>192241.05</v>
      </c>
      <c r="F39" s="51">
        <v>192061</v>
      </c>
      <c r="L39" s="51"/>
      <c r="N39" s="48"/>
      <c r="O39" s="48"/>
      <c r="P39" s="48"/>
      <c r="Q39" s="48"/>
      <c r="R39" s="48"/>
      <c r="S39" s="7" t="s">
        <v>99</v>
      </c>
      <c r="T39" s="23">
        <v>36919384</v>
      </c>
      <c r="U39" s="23">
        <v>26286060</v>
      </c>
      <c r="V39" s="23">
        <v>17930910</v>
      </c>
      <c r="W39" s="23">
        <v>11150592</v>
      </c>
      <c r="X39" s="27"/>
      <c r="Y39" s="27"/>
      <c r="Z39" s="17"/>
    </row>
    <row r="40" spans="1:26" ht="12.75">
      <c r="A40" s="44"/>
      <c r="B40" s="51">
        <f>SUM(C40:X40)</f>
        <v>7137688.677507814</v>
      </c>
      <c r="C40" s="51">
        <v>6403920.627</v>
      </c>
      <c r="D40" s="51">
        <v>590009.4210000001</v>
      </c>
      <c r="E40" s="51">
        <v>143758</v>
      </c>
      <c r="F40" s="51"/>
      <c r="L40" s="51"/>
      <c r="N40" s="48"/>
      <c r="O40" s="48"/>
      <c r="P40" s="48"/>
      <c r="Q40" s="48"/>
      <c r="R40" s="48"/>
      <c r="S40" s="7" t="s">
        <v>100</v>
      </c>
      <c r="T40" s="27">
        <f>T34/T39</f>
        <v>0.15987119395058164</v>
      </c>
      <c r="U40" s="27">
        <v>0.122</v>
      </c>
      <c r="V40" s="27">
        <f>V34/V39</f>
        <v>0.21616521414696743</v>
      </c>
      <c r="W40" s="27">
        <f>W34/W39</f>
        <v>0.13147140528502882</v>
      </c>
      <c r="X40" s="27"/>
      <c r="Y40" s="27"/>
      <c r="Z40" s="17"/>
    </row>
    <row r="41" spans="1:26" ht="12.75">
      <c r="A41" s="44"/>
      <c r="B41" s="51"/>
      <c r="C41" s="51"/>
      <c r="D41" s="51"/>
      <c r="E41" s="51"/>
      <c r="F41" s="51"/>
      <c r="L41" s="51"/>
      <c r="R41" s="51"/>
      <c r="S41" s="8" t="s">
        <v>102</v>
      </c>
      <c r="T41" s="23">
        <v>5946657</v>
      </c>
      <c r="U41" s="23">
        <v>3081527</v>
      </c>
      <c r="V41" s="23">
        <v>4977507</v>
      </c>
      <c r="W41" s="23">
        <v>1413181</v>
      </c>
      <c r="X41" s="27"/>
      <c r="Y41" s="27"/>
      <c r="Z41" s="17"/>
    </row>
    <row r="42" spans="1:23" ht="12.75">
      <c r="A42" s="44"/>
      <c r="B42" s="51"/>
      <c r="C42" s="51"/>
      <c r="D42" s="51"/>
      <c r="E42" s="51"/>
      <c r="F42" s="51"/>
      <c r="L42" s="51"/>
      <c r="R42" s="51"/>
      <c r="S42" s="8" t="s">
        <v>101</v>
      </c>
      <c r="T42" s="23">
        <v>603671</v>
      </c>
      <c r="U42" s="23">
        <v>14689</v>
      </c>
      <c r="V42" s="23">
        <v>120685</v>
      </c>
      <c r="W42" s="23">
        <v>3755</v>
      </c>
    </row>
    <row r="43" spans="1:23" ht="12.75">
      <c r="A43" s="44"/>
      <c r="B43" s="51"/>
      <c r="C43" s="51"/>
      <c r="D43" s="51"/>
      <c r="E43" s="51"/>
      <c r="F43" s="51"/>
      <c r="L43" s="51"/>
      <c r="R43" s="51"/>
      <c r="S43" s="9" t="s">
        <v>103</v>
      </c>
      <c r="T43" s="23">
        <v>538641</v>
      </c>
      <c r="U43" s="23">
        <v>6624</v>
      </c>
      <c r="V43" s="23">
        <v>37065</v>
      </c>
      <c r="W43" s="23">
        <v>3755</v>
      </c>
    </row>
    <row r="44" spans="1:23" ht="12.75">
      <c r="A44" s="44"/>
      <c r="B44" s="51"/>
      <c r="C44" s="51"/>
      <c r="D44" s="51"/>
      <c r="E44" s="51"/>
      <c r="F44" s="51"/>
      <c r="L44" s="51"/>
      <c r="R44" s="51"/>
      <c r="S44" s="18" t="s">
        <v>104</v>
      </c>
      <c r="T44" s="23">
        <v>0</v>
      </c>
      <c r="U44" s="23">
        <v>7423</v>
      </c>
      <c r="V44" s="23">
        <v>74223</v>
      </c>
      <c r="W44" s="23">
        <v>0</v>
      </c>
    </row>
    <row r="45" spans="1:23" ht="12.75">
      <c r="A45" s="44"/>
      <c r="B45" s="51"/>
      <c r="C45" s="51"/>
      <c r="D45" s="51"/>
      <c r="E45" s="51"/>
      <c r="F45" s="51"/>
      <c r="L45" s="51"/>
      <c r="R45" s="51"/>
      <c r="S45" s="18" t="s">
        <v>105</v>
      </c>
      <c r="T45" s="23">
        <v>0</v>
      </c>
      <c r="U45" s="23">
        <v>0</v>
      </c>
      <c r="V45" s="23">
        <v>0</v>
      </c>
      <c r="W45" s="23">
        <v>0</v>
      </c>
    </row>
    <row r="46" spans="1:23" ht="12.75">
      <c r="A46" s="44"/>
      <c r="B46" s="51"/>
      <c r="C46" s="51"/>
      <c r="D46" s="51"/>
      <c r="E46" s="51"/>
      <c r="F46" s="51"/>
      <c r="L46" s="51"/>
      <c r="R46" s="51"/>
      <c r="S46" s="18" t="s">
        <v>106</v>
      </c>
      <c r="T46" s="23">
        <v>0</v>
      </c>
      <c r="U46" s="23">
        <v>0</v>
      </c>
      <c r="V46" s="23">
        <v>0</v>
      </c>
      <c r="W46" s="23">
        <v>0</v>
      </c>
    </row>
    <row r="47" spans="1:23" ht="12.75">
      <c r="A47" s="44"/>
      <c r="B47" s="51"/>
      <c r="C47" s="51"/>
      <c r="D47" s="51"/>
      <c r="E47" s="51"/>
      <c r="F47" s="51"/>
      <c r="L47" s="51"/>
      <c r="R47" s="51"/>
      <c r="S47" s="18" t="s">
        <v>107</v>
      </c>
      <c r="T47" s="23">
        <v>65030</v>
      </c>
      <c r="U47" s="23">
        <v>642</v>
      </c>
      <c r="V47" s="23">
        <v>9397</v>
      </c>
      <c r="W47" s="23">
        <v>0</v>
      </c>
    </row>
    <row r="48" spans="1:23" ht="12.75">
      <c r="A48" s="44"/>
      <c r="B48" s="51"/>
      <c r="C48" s="51"/>
      <c r="D48" s="51"/>
      <c r="E48" s="51"/>
      <c r="F48" s="51"/>
      <c r="L48" s="51"/>
      <c r="R48" s="51"/>
      <c r="S48" s="8" t="s">
        <v>112</v>
      </c>
      <c r="T48" s="23">
        <v>0</v>
      </c>
      <c r="U48" s="23">
        <v>0</v>
      </c>
      <c r="V48" s="23">
        <v>4856822</v>
      </c>
      <c r="W48" s="23">
        <v>1409426</v>
      </c>
    </row>
    <row r="49" spans="1:23" ht="12.75">
      <c r="A49" s="44"/>
      <c r="B49" s="51"/>
      <c r="C49" s="51"/>
      <c r="D49" s="51"/>
      <c r="E49" s="51"/>
      <c r="L49" s="51"/>
      <c r="R49" s="51"/>
      <c r="S49" s="9" t="s">
        <v>108</v>
      </c>
      <c r="T49" s="23">
        <v>0</v>
      </c>
      <c r="U49" s="23">
        <v>0</v>
      </c>
      <c r="V49" s="23">
        <v>4182805</v>
      </c>
      <c r="W49" s="23">
        <v>1217636</v>
      </c>
    </row>
    <row r="50" spans="1:23" ht="12.75">
      <c r="A50" s="44"/>
      <c r="B50" s="51"/>
      <c r="C50" s="44"/>
      <c r="D50" s="5"/>
      <c r="E50" s="5"/>
      <c r="L50" s="51"/>
      <c r="R50" s="51"/>
      <c r="S50" s="18" t="s">
        <v>109</v>
      </c>
      <c r="T50" s="23">
        <v>0</v>
      </c>
      <c r="U50" s="23">
        <v>0</v>
      </c>
      <c r="V50" s="23">
        <v>682560</v>
      </c>
      <c r="W50" s="23">
        <v>191790</v>
      </c>
    </row>
    <row r="51" spans="2:23" ht="12.75">
      <c r="B51" s="51"/>
      <c r="C51" s="44"/>
      <c r="D51" s="5"/>
      <c r="E51" s="5"/>
      <c r="L51" s="51"/>
      <c r="R51" s="51"/>
      <c r="S51" s="18" t="s">
        <v>110</v>
      </c>
      <c r="T51" s="23">
        <v>0</v>
      </c>
      <c r="U51" s="23">
        <v>0</v>
      </c>
      <c r="V51" s="23">
        <v>0</v>
      </c>
      <c r="W51" s="23">
        <v>0</v>
      </c>
    </row>
    <row r="52" spans="2:23" ht="12.75">
      <c r="B52" s="51"/>
      <c r="C52" s="44"/>
      <c r="D52" s="5"/>
      <c r="E52" s="5"/>
      <c r="L52" s="51"/>
      <c r="R52" s="51"/>
      <c r="S52" s="18" t="s">
        <v>111</v>
      </c>
      <c r="T52" s="23">
        <v>0</v>
      </c>
      <c r="U52" s="23">
        <v>0</v>
      </c>
      <c r="V52" s="23">
        <v>0</v>
      </c>
      <c r="W52" s="23">
        <v>0</v>
      </c>
    </row>
    <row r="53" spans="2:23" ht="12.75">
      <c r="B53" s="51"/>
      <c r="L53" s="51"/>
      <c r="R53" s="51"/>
      <c r="S53" s="18" t="s">
        <v>107</v>
      </c>
      <c r="T53" s="23">
        <v>0</v>
      </c>
      <c r="U53" s="23">
        <v>0</v>
      </c>
      <c r="V53" s="23">
        <v>-8543</v>
      </c>
      <c r="W53" s="23">
        <v>0</v>
      </c>
    </row>
    <row r="54" spans="2:23" ht="12.75">
      <c r="B54" s="51"/>
      <c r="L54" s="51"/>
      <c r="R54" s="51"/>
      <c r="S54" s="19" t="s">
        <v>116</v>
      </c>
      <c r="T54" s="23">
        <v>0</v>
      </c>
      <c r="U54" s="23">
        <v>0</v>
      </c>
      <c r="V54" s="23">
        <v>0</v>
      </c>
      <c r="W54" s="23">
        <v>0</v>
      </c>
    </row>
    <row r="55" spans="2:23" ht="12.75">
      <c r="B55" s="51"/>
      <c r="S55" s="9" t="s">
        <v>113</v>
      </c>
      <c r="T55" s="23">
        <v>0</v>
      </c>
      <c r="U55" s="23">
        <v>0</v>
      </c>
      <c r="V55" s="23">
        <v>0</v>
      </c>
      <c r="W55" s="23">
        <v>0</v>
      </c>
    </row>
    <row r="56" spans="2:23" ht="12.75">
      <c r="B56" s="51"/>
      <c r="S56" s="18" t="s">
        <v>114</v>
      </c>
      <c r="T56" s="23">
        <v>0</v>
      </c>
      <c r="U56" s="23">
        <v>0</v>
      </c>
      <c r="V56" s="23">
        <v>0</v>
      </c>
      <c r="W56" s="23">
        <v>0</v>
      </c>
    </row>
    <row r="57" spans="2:23" ht="12.75">
      <c r="B57" s="51"/>
      <c r="S57" s="18" t="s">
        <v>115</v>
      </c>
      <c r="T57" s="23">
        <v>0</v>
      </c>
      <c r="U57" s="23">
        <v>0</v>
      </c>
      <c r="V57" s="23">
        <v>0</v>
      </c>
      <c r="W57" s="23">
        <v>0</v>
      </c>
    </row>
    <row r="58" spans="2:23" ht="12.75">
      <c r="B58" s="51"/>
      <c r="S58" s="8" t="s">
        <v>124</v>
      </c>
      <c r="T58" s="23">
        <v>5342986</v>
      </c>
      <c r="U58" s="23">
        <v>3066838</v>
      </c>
      <c r="V58" s="23">
        <v>0</v>
      </c>
      <c r="W58" s="23">
        <v>0</v>
      </c>
    </row>
    <row r="59" spans="19:23" ht="12.75">
      <c r="S59" s="9" t="s">
        <v>117</v>
      </c>
      <c r="T59" s="23">
        <v>4059434</v>
      </c>
      <c r="U59" s="23">
        <v>2748769</v>
      </c>
      <c r="V59" s="23">
        <v>0</v>
      </c>
      <c r="W59" s="23">
        <v>0</v>
      </c>
    </row>
    <row r="60" spans="19:23" ht="12.75">
      <c r="S60" s="9" t="s">
        <v>118</v>
      </c>
      <c r="T60" s="23">
        <v>1464770</v>
      </c>
      <c r="U60" s="23">
        <v>319391</v>
      </c>
      <c r="V60" s="23">
        <v>0</v>
      </c>
      <c r="W60" s="23">
        <v>192241</v>
      </c>
    </row>
    <row r="61" spans="19:23" ht="12.75">
      <c r="S61" s="18" t="s">
        <v>119</v>
      </c>
      <c r="T61" s="23">
        <v>0</v>
      </c>
      <c r="U61" s="23">
        <v>0</v>
      </c>
      <c r="V61" s="23">
        <v>0</v>
      </c>
      <c r="W61" s="23">
        <v>0</v>
      </c>
    </row>
    <row r="62" spans="19:23" ht="12.75">
      <c r="S62" s="18" t="s">
        <v>120</v>
      </c>
      <c r="T62" s="23">
        <v>0</v>
      </c>
      <c r="U62" s="23">
        <v>0</v>
      </c>
      <c r="V62" s="23">
        <v>0</v>
      </c>
      <c r="W62" s="23">
        <v>0</v>
      </c>
    </row>
    <row r="63" spans="19:23" ht="12.75">
      <c r="S63" s="18" t="s">
        <v>121</v>
      </c>
      <c r="T63" s="23">
        <v>0</v>
      </c>
      <c r="U63" s="23">
        <v>0</v>
      </c>
      <c r="V63" s="23">
        <v>0</v>
      </c>
      <c r="W63" s="23">
        <v>191790</v>
      </c>
    </row>
    <row r="64" spans="19:23" ht="12.75">
      <c r="S64" s="18" t="s">
        <v>122</v>
      </c>
      <c r="T64" s="23">
        <v>116188</v>
      </c>
      <c r="U64" s="23">
        <v>680</v>
      </c>
      <c r="V64" s="23">
        <v>0</v>
      </c>
      <c r="W64" s="23">
        <v>451</v>
      </c>
    </row>
    <row r="65" spans="19:23" ht="12.75">
      <c r="S65" s="18" t="s">
        <v>123</v>
      </c>
      <c r="T65" s="23">
        <v>-65030</v>
      </c>
      <c r="U65" s="23">
        <v>-642</v>
      </c>
      <c r="V65" s="23">
        <v>0</v>
      </c>
      <c r="W65" s="23">
        <v>0</v>
      </c>
    </row>
    <row r="66" spans="20:23" ht="12.75">
      <c r="T66" s="23"/>
      <c r="U66" s="23"/>
      <c r="V66" s="23"/>
      <c r="W66" s="23"/>
    </row>
    <row r="67" spans="20:23" ht="12.75">
      <c r="T67" s="23"/>
      <c r="U67" s="23"/>
      <c r="V67" s="23"/>
      <c r="W67" s="23"/>
    </row>
    <row r="68" spans="20:23" ht="12.75">
      <c r="T68" s="23"/>
      <c r="U68" s="23"/>
      <c r="V68" s="23"/>
      <c r="W68" s="23"/>
    </row>
    <row r="69" spans="20:23" ht="12.75">
      <c r="T69" s="23"/>
      <c r="U69" s="23"/>
      <c r="V69" s="23"/>
      <c r="W69" s="23"/>
    </row>
    <row r="70" spans="20:23" ht="12.75">
      <c r="T70" s="23"/>
      <c r="U70" s="23"/>
      <c r="V70" s="23"/>
      <c r="W70" s="23"/>
    </row>
    <row r="71" spans="20:23" ht="12.75">
      <c r="T71" s="23"/>
      <c r="U71" s="23"/>
      <c r="V71" s="23"/>
      <c r="W71" s="23"/>
    </row>
    <row r="72" spans="20:23" ht="12.75">
      <c r="T72" s="23"/>
      <c r="U72" s="23"/>
      <c r="V72" s="23"/>
      <c r="W72" s="23"/>
    </row>
    <row r="73" spans="20:23" ht="12.75">
      <c r="T73" s="23"/>
      <c r="U73" s="23"/>
      <c r="V73" s="23"/>
      <c r="W73" s="23"/>
    </row>
    <row r="74" spans="20:23" ht="12.75">
      <c r="T74" s="23"/>
      <c r="U74" s="23"/>
      <c r="V74" s="23"/>
      <c r="W74" s="23"/>
    </row>
    <row r="75" spans="20:23" ht="12.75">
      <c r="T75" s="23"/>
      <c r="U75" s="23"/>
      <c r="V75" s="23"/>
      <c r="W75" s="23"/>
    </row>
    <row r="76" spans="20:23" ht="12.75">
      <c r="T76" s="23"/>
      <c r="U76" s="23"/>
      <c r="V76" s="23"/>
      <c r="W76" s="23"/>
    </row>
    <row r="77" spans="20:23" ht="12.75">
      <c r="T77" s="23"/>
      <c r="U77" s="23"/>
      <c r="V77" s="23"/>
      <c r="W77" s="23"/>
    </row>
    <row r="78" spans="20:23" ht="12.75">
      <c r="T78" s="23"/>
      <c r="U78" s="23"/>
      <c r="V78" s="23"/>
      <c r="W78" s="23"/>
    </row>
    <row r="79" spans="20:23" ht="12.75">
      <c r="T79" s="23"/>
      <c r="U79" s="23"/>
      <c r="V79" s="23"/>
      <c r="W79" s="23"/>
    </row>
    <row r="80" spans="20:23" ht="12.75">
      <c r="T80" s="23"/>
      <c r="U80" s="23"/>
      <c r="V80" s="23"/>
      <c r="W80" s="23"/>
    </row>
    <row r="81" spans="20:23" ht="12.75">
      <c r="T81" s="23"/>
      <c r="U81" s="23"/>
      <c r="V81" s="23"/>
      <c r="W81" s="23"/>
    </row>
    <row r="82" spans="20:23" ht="12.75">
      <c r="T82" s="23"/>
      <c r="U82" s="23"/>
      <c r="V82" s="23"/>
      <c r="W82" s="23"/>
    </row>
    <row r="83" spans="20:23" ht="12.75">
      <c r="T83" s="23"/>
      <c r="U83" s="23"/>
      <c r="V83" s="23"/>
      <c r="W83" s="23"/>
    </row>
    <row r="84" spans="20:23" ht="12.75">
      <c r="T84" s="23"/>
      <c r="U84" s="23"/>
      <c r="V84" s="23"/>
      <c r="W84" s="23"/>
    </row>
    <row r="85" spans="20:23" ht="12.75">
      <c r="T85" s="23"/>
      <c r="U85" s="23"/>
      <c r="V85" s="23"/>
      <c r="W85" s="23"/>
    </row>
    <row r="86" spans="20:23" ht="12.75">
      <c r="T86" s="23"/>
      <c r="U86" s="23"/>
      <c r="V86" s="23"/>
      <c r="W86" s="23"/>
    </row>
    <row r="87" spans="20:23" ht="12.75">
      <c r="T87" s="23"/>
      <c r="U87" s="23"/>
      <c r="V87" s="23"/>
      <c r="W87" s="23"/>
    </row>
    <row r="88" spans="20:23" ht="12.75">
      <c r="T88" s="23"/>
      <c r="U88" s="23"/>
      <c r="V88" s="23"/>
      <c r="W88" s="23"/>
    </row>
    <row r="89" spans="20:23" ht="12.75">
      <c r="T89" s="23"/>
      <c r="U89" s="23"/>
      <c r="V89" s="23"/>
      <c r="W89" s="23"/>
    </row>
    <row r="90" spans="20:23" ht="12.75">
      <c r="T90" s="23"/>
      <c r="U90" s="23"/>
      <c r="V90" s="23"/>
      <c r="W90" s="23"/>
    </row>
    <row r="91" spans="20:23" ht="12.75">
      <c r="T91" s="23"/>
      <c r="U91" s="23"/>
      <c r="V91" s="23"/>
      <c r="W91" s="23"/>
    </row>
    <row r="92" spans="20:23" ht="12.75">
      <c r="T92" s="23"/>
      <c r="U92" s="23"/>
      <c r="V92" s="23"/>
      <c r="W92" s="23"/>
    </row>
    <row r="93" spans="20:23" ht="12.75">
      <c r="T93" s="23"/>
      <c r="U93" s="23"/>
      <c r="V93" s="23"/>
      <c r="W93" s="23"/>
    </row>
    <row r="94" spans="20:23" ht="12.75">
      <c r="T94" s="23"/>
      <c r="U94" s="23"/>
      <c r="V94" s="23"/>
      <c r="W94" s="23"/>
    </row>
    <row r="95" spans="20:23" ht="12.75">
      <c r="T95" s="23"/>
      <c r="U95" s="23"/>
      <c r="V95" s="23"/>
      <c r="W95" s="23"/>
    </row>
    <row r="96" spans="20:23" ht="12.75">
      <c r="T96" s="23"/>
      <c r="U96" s="23"/>
      <c r="V96" s="23"/>
      <c r="W96" s="23"/>
    </row>
    <row r="97" spans="20:23" ht="12.75">
      <c r="T97" s="23"/>
      <c r="U97" s="23"/>
      <c r="V97" s="23"/>
      <c r="W97" s="23"/>
    </row>
    <row r="98" spans="20:23" ht="12.75">
      <c r="T98" s="23"/>
      <c r="U98" s="23"/>
      <c r="V98" s="23"/>
      <c r="W98" s="23"/>
    </row>
    <row r="99" spans="20:23" ht="12.75">
      <c r="T99" s="23"/>
      <c r="U99" s="23"/>
      <c r="V99" s="23"/>
      <c r="W99" s="23"/>
    </row>
    <row r="100" spans="20:23" ht="12.75">
      <c r="T100" s="23"/>
      <c r="U100" s="23"/>
      <c r="V100" s="23"/>
      <c r="W10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S3:W3"/>
    <mergeCell ref="S1:X1"/>
    <mergeCell ref="A1:F1"/>
    <mergeCell ref="A3:F3"/>
    <mergeCell ref="G1:L1"/>
    <mergeCell ref="G3:L3"/>
    <mergeCell ref="M1:R1"/>
    <mergeCell ref="M3:R3"/>
  </mergeCells>
  <printOptions/>
  <pageMargins left="0.5511811023622047" right="0" top="0.984251968503937" bottom="0.984251968503937" header="0.5118110236220472" footer="0.5118110236220472"/>
  <pageSetup firstPageNumber="27" useFirstPageNumber="1" horizontalDpi="600" verticalDpi="600" orientation="portrait" paperSize="9" scale="80" r:id="rId1"/>
  <headerFooter alignWithMargins="0">
    <oddHeader>&amp;LFME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Q69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7.7109375" style="0" customWidth="1"/>
    <col min="2" max="6" width="12.7109375" style="0" customWidth="1"/>
    <col min="7" max="7" width="37.7109375" style="0" customWidth="1"/>
    <col min="8" max="10" width="12.00390625" style="0" customWidth="1"/>
    <col min="11" max="11" width="12.7109375" style="0" customWidth="1"/>
    <col min="12" max="12" width="12.00390625" style="0" customWidth="1"/>
    <col min="13" max="13" width="37.7109375" style="0" customWidth="1"/>
    <col min="14" max="18" width="12.7109375" style="0" customWidth="1"/>
    <col min="19" max="19" width="37.7109375" style="0" customWidth="1"/>
    <col min="20" max="24" width="12.7109375" style="0" customWidth="1"/>
    <col min="25" max="25" width="37.7109375" style="0" customWidth="1"/>
    <col min="26" max="30" width="12.7109375" style="0" customWidth="1"/>
    <col min="31" max="31" width="37.7109375" style="57" customWidth="1"/>
    <col min="32" max="35" width="12.7109375" style="57" customWidth="1"/>
    <col min="36" max="36" width="12.7109375" style="0" customWidth="1"/>
    <col min="37" max="37" width="37.7109375" style="57" customWidth="1"/>
    <col min="38" max="42" width="12.7109375" style="0" customWidth="1"/>
    <col min="43" max="43" width="37.7109375" style="57" customWidth="1"/>
    <col min="44" max="48" width="12.7109375" style="0" customWidth="1"/>
    <col min="49" max="49" width="37.7109375" style="57" customWidth="1"/>
    <col min="50" max="54" width="12.7109375" style="0" customWidth="1"/>
    <col min="55" max="55" width="37.7109375" style="57" customWidth="1"/>
    <col min="56" max="60" width="12.7109375" style="0" customWidth="1"/>
    <col min="61" max="61" width="37.7109375" style="57" customWidth="1"/>
    <col min="62" max="65" width="12.7109375" style="57" customWidth="1"/>
    <col min="66" max="66" width="12.7109375" style="0" customWidth="1"/>
    <col min="67" max="67" width="37.7109375" style="57" customWidth="1"/>
    <col min="68" max="72" width="12.7109375" style="0" customWidth="1"/>
    <col min="73" max="73" width="37.7109375" style="57" customWidth="1"/>
    <col min="74" max="78" width="12.7109375" style="0" customWidth="1"/>
    <col min="79" max="79" width="37.7109375" style="57" customWidth="1"/>
    <col min="80" max="84" width="12.7109375" style="0" customWidth="1"/>
    <col min="85" max="85" width="37.7109375" style="57" customWidth="1"/>
    <col min="86" max="90" width="12.7109375" style="0" customWidth="1"/>
    <col min="91" max="91" width="51.7109375" style="17" customWidth="1"/>
    <col min="92" max="96" width="13.7109375" style="17" customWidth="1"/>
    <col min="97" max="97" width="51.7109375" style="17" customWidth="1"/>
    <col min="98" max="102" width="13.7109375" style="17" customWidth="1"/>
    <col min="103" max="103" width="51.7109375" style="17" customWidth="1"/>
    <col min="104" max="108" width="13.7109375" style="17" customWidth="1"/>
    <col min="109" max="109" width="51.7109375" style="17" customWidth="1"/>
    <col min="110" max="114" width="13.7109375" style="17" customWidth="1"/>
    <col min="115" max="115" width="51.7109375" style="17" customWidth="1"/>
    <col min="116" max="120" width="13.7109375" style="17" customWidth="1"/>
    <col min="121" max="16384" width="9.140625" style="17" customWidth="1"/>
  </cols>
  <sheetData>
    <row r="1" spans="1:121" s="10" customFormat="1" ht="12.75">
      <c r="A1" s="75" t="s">
        <v>201</v>
      </c>
      <c r="B1" s="76"/>
      <c r="C1" s="76"/>
      <c r="D1" s="76"/>
      <c r="E1" s="76"/>
      <c r="F1" s="77"/>
      <c r="G1" s="75" t="s">
        <v>201</v>
      </c>
      <c r="H1" s="76"/>
      <c r="I1" s="76"/>
      <c r="J1" s="76"/>
      <c r="K1" s="76"/>
      <c r="L1" s="77"/>
      <c r="M1" s="75" t="s">
        <v>201</v>
      </c>
      <c r="N1" s="76"/>
      <c r="O1" s="76"/>
      <c r="P1" s="76"/>
      <c r="Q1" s="76"/>
      <c r="R1" s="77"/>
      <c r="S1" s="75" t="s">
        <v>201</v>
      </c>
      <c r="T1" s="76"/>
      <c r="U1" s="76"/>
      <c r="V1" s="76"/>
      <c r="W1" s="76"/>
      <c r="X1" s="77"/>
      <c r="Y1" s="75" t="s">
        <v>201</v>
      </c>
      <c r="Z1" s="76"/>
      <c r="AA1" s="76"/>
      <c r="AB1" s="76"/>
      <c r="AC1" s="76"/>
      <c r="AD1" s="77"/>
      <c r="AE1" s="75" t="s">
        <v>233</v>
      </c>
      <c r="AF1" s="76"/>
      <c r="AG1" s="76"/>
      <c r="AH1" s="76"/>
      <c r="AI1" s="76"/>
      <c r="AJ1" s="77"/>
      <c r="AK1" s="75" t="s">
        <v>232</v>
      </c>
      <c r="AL1" s="76"/>
      <c r="AM1" s="76"/>
      <c r="AN1" s="76"/>
      <c r="AO1" s="76"/>
      <c r="AP1" s="77"/>
      <c r="AQ1" s="75" t="s">
        <v>232</v>
      </c>
      <c r="AR1" s="76"/>
      <c r="AS1" s="76"/>
      <c r="AT1" s="76"/>
      <c r="AU1" s="76"/>
      <c r="AV1" s="77"/>
      <c r="AW1" s="75" t="s">
        <v>232</v>
      </c>
      <c r="AX1" s="76"/>
      <c r="AY1" s="76"/>
      <c r="AZ1" s="76"/>
      <c r="BA1" s="76"/>
      <c r="BB1" s="77"/>
      <c r="BC1" s="75" t="s">
        <v>232</v>
      </c>
      <c r="BD1" s="76"/>
      <c r="BE1" s="76"/>
      <c r="BF1" s="76"/>
      <c r="BG1" s="76"/>
      <c r="BH1" s="77"/>
      <c r="BI1" s="75" t="s">
        <v>233</v>
      </c>
      <c r="BJ1" s="76"/>
      <c r="BK1" s="76"/>
      <c r="BL1" s="76"/>
      <c r="BM1" s="76"/>
      <c r="BN1" s="77"/>
      <c r="BO1" s="75" t="s">
        <v>232</v>
      </c>
      <c r="BP1" s="76"/>
      <c r="BQ1" s="76"/>
      <c r="BR1" s="76"/>
      <c r="BS1" s="76"/>
      <c r="BT1" s="77"/>
      <c r="BU1" s="75" t="s">
        <v>232</v>
      </c>
      <c r="BV1" s="76"/>
      <c r="BW1" s="76"/>
      <c r="BX1" s="76"/>
      <c r="BY1" s="76"/>
      <c r="BZ1" s="77"/>
      <c r="CA1" s="75" t="s">
        <v>232</v>
      </c>
      <c r="CB1" s="76"/>
      <c r="CC1" s="76"/>
      <c r="CD1" s="76"/>
      <c r="CE1" s="76"/>
      <c r="CF1" s="77"/>
      <c r="CG1" s="75" t="s">
        <v>232</v>
      </c>
      <c r="CH1" s="76"/>
      <c r="CI1" s="76"/>
      <c r="CJ1" s="76"/>
      <c r="CK1" s="76"/>
      <c r="CL1" s="77"/>
      <c r="CM1" s="84" t="s">
        <v>149</v>
      </c>
      <c r="CN1" s="85"/>
      <c r="CO1" s="85"/>
      <c r="CP1" s="85"/>
      <c r="CQ1" s="85"/>
      <c r="CR1" s="86"/>
      <c r="CS1" s="84" t="s">
        <v>149</v>
      </c>
      <c r="CT1" s="85"/>
      <c r="CU1" s="85"/>
      <c r="CV1" s="85"/>
      <c r="CW1" s="85"/>
      <c r="CX1" s="86"/>
      <c r="CY1" s="84" t="s">
        <v>149</v>
      </c>
      <c r="CZ1" s="85"/>
      <c r="DA1" s="85"/>
      <c r="DB1" s="85"/>
      <c r="DC1" s="85"/>
      <c r="DD1" s="86"/>
      <c r="DE1" s="84" t="s">
        <v>149</v>
      </c>
      <c r="DF1" s="85"/>
      <c r="DG1" s="85"/>
      <c r="DH1" s="85"/>
      <c r="DI1" s="85"/>
      <c r="DJ1" s="86"/>
      <c r="DK1" s="84" t="s">
        <v>149</v>
      </c>
      <c r="DL1" s="85"/>
      <c r="DM1" s="85"/>
      <c r="DN1" s="85"/>
      <c r="DO1" s="85"/>
      <c r="DP1" s="86"/>
      <c r="DQ1" s="25"/>
    </row>
    <row r="2" spans="1:121" s="10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73"/>
      <c r="AP2" s="53"/>
      <c r="AQ2" s="53"/>
      <c r="AR2" s="53"/>
      <c r="AS2" s="53"/>
      <c r="AT2" s="53"/>
      <c r="AU2" s="73"/>
      <c r="AV2" s="53"/>
      <c r="AW2" s="53"/>
      <c r="AX2" s="53"/>
      <c r="AY2" s="53"/>
      <c r="AZ2" s="53"/>
      <c r="BA2" s="73"/>
      <c r="BB2" s="53"/>
      <c r="BC2" s="53"/>
      <c r="BD2" s="53"/>
      <c r="BE2" s="53"/>
      <c r="BF2" s="53"/>
      <c r="BG2" s="7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73"/>
      <c r="BT2" s="53"/>
      <c r="BU2" s="53"/>
      <c r="BV2" s="53"/>
      <c r="BW2" s="53"/>
      <c r="BX2" s="53"/>
      <c r="BY2" s="73"/>
      <c r="BZ2" s="53"/>
      <c r="CA2" s="53"/>
      <c r="CB2" s="53"/>
      <c r="CC2" s="53"/>
      <c r="CD2" s="53"/>
      <c r="CE2" s="73"/>
      <c r="CF2" s="53"/>
      <c r="CG2" s="53"/>
      <c r="CH2" s="53"/>
      <c r="CI2" s="53"/>
      <c r="CJ2" s="53"/>
      <c r="CK2" s="73"/>
      <c r="CL2" s="53"/>
      <c r="CM2" s="24"/>
      <c r="CS2" s="24"/>
      <c r="CY2" s="24"/>
      <c r="DE2" s="24"/>
      <c r="DK2" s="24"/>
      <c r="DQ2" s="25"/>
    </row>
    <row r="3" spans="1:121" s="10" customFormat="1" ht="12.75">
      <c r="A3" s="82" t="s">
        <v>142</v>
      </c>
      <c r="B3" s="82"/>
      <c r="C3" s="82"/>
      <c r="D3" s="82"/>
      <c r="E3" s="82"/>
      <c r="F3" s="82"/>
      <c r="G3" s="82" t="s">
        <v>142</v>
      </c>
      <c r="H3" s="82"/>
      <c r="I3" s="82"/>
      <c r="J3" s="82"/>
      <c r="K3" s="82"/>
      <c r="L3" s="82"/>
      <c r="M3" s="82" t="s">
        <v>142</v>
      </c>
      <c r="N3" s="82"/>
      <c r="O3" s="82"/>
      <c r="P3" s="82"/>
      <c r="Q3" s="82"/>
      <c r="R3" s="82"/>
      <c r="S3" s="82" t="s">
        <v>142</v>
      </c>
      <c r="T3" s="82"/>
      <c r="U3" s="82"/>
      <c r="V3" s="82"/>
      <c r="W3" s="82"/>
      <c r="X3" s="82"/>
      <c r="Y3" s="82" t="s">
        <v>142</v>
      </c>
      <c r="Z3" s="82"/>
      <c r="AA3" s="82"/>
      <c r="AB3" s="82"/>
      <c r="AC3" s="82"/>
      <c r="AD3" s="82"/>
      <c r="AE3" s="82" t="s">
        <v>142</v>
      </c>
      <c r="AF3" s="82"/>
      <c r="AG3" s="82"/>
      <c r="AH3" s="82"/>
      <c r="AI3" s="82"/>
      <c r="AJ3" s="82"/>
      <c r="AK3" s="82" t="s">
        <v>142</v>
      </c>
      <c r="AL3" s="82"/>
      <c r="AM3" s="82"/>
      <c r="AN3" s="82"/>
      <c r="AO3" s="82"/>
      <c r="AP3" s="82"/>
      <c r="AQ3" s="82" t="s">
        <v>142</v>
      </c>
      <c r="AR3" s="82"/>
      <c r="AS3" s="82"/>
      <c r="AT3" s="82"/>
      <c r="AU3" s="82"/>
      <c r="AV3" s="82"/>
      <c r="AW3" s="82" t="s">
        <v>142</v>
      </c>
      <c r="AX3" s="82"/>
      <c r="AY3" s="82"/>
      <c r="AZ3" s="82"/>
      <c r="BA3" s="82"/>
      <c r="BB3" s="82"/>
      <c r="BC3" s="82" t="s">
        <v>142</v>
      </c>
      <c r="BD3" s="82"/>
      <c r="BE3" s="82"/>
      <c r="BF3" s="82"/>
      <c r="BG3" s="82"/>
      <c r="BH3" s="82"/>
      <c r="BI3" s="82" t="s">
        <v>142</v>
      </c>
      <c r="BJ3" s="82"/>
      <c r="BK3" s="82"/>
      <c r="BL3" s="82"/>
      <c r="BM3" s="82"/>
      <c r="BN3" s="82"/>
      <c r="BO3" s="82" t="s">
        <v>142</v>
      </c>
      <c r="BP3" s="82"/>
      <c r="BQ3" s="82"/>
      <c r="BR3" s="82"/>
      <c r="BS3" s="82"/>
      <c r="BT3" s="82"/>
      <c r="BU3" s="82" t="s">
        <v>142</v>
      </c>
      <c r="BV3" s="82"/>
      <c r="BW3" s="82"/>
      <c r="BX3" s="82"/>
      <c r="BY3" s="82"/>
      <c r="BZ3" s="82"/>
      <c r="CA3" s="82" t="s">
        <v>142</v>
      </c>
      <c r="CB3" s="82"/>
      <c r="CC3" s="82"/>
      <c r="CD3" s="82"/>
      <c r="CE3" s="82"/>
      <c r="CF3" s="82"/>
      <c r="CG3" s="82" t="s">
        <v>142</v>
      </c>
      <c r="CH3" s="82"/>
      <c r="CI3" s="82"/>
      <c r="CJ3" s="82"/>
      <c r="CK3" s="82"/>
      <c r="CL3" s="82"/>
      <c r="CM3" s="82" t="s">
        <v>142</v>
      </c>
      <c r="CN3" s="82"/>
      <c r="CO3" s="82"/>
      <c r="CP3" s="82"/>
      <c r="CQ3" s="82"/>
      <c r="CR3" s="82"/>
      <c r="CS3" s="82" t="s">
        <v>142</v>
      </c>
      <c r="CT3" s="82"/>
      <c r="CU3" s="82"/>
      <c r="CV3" s="82"/>
      <c r="CW3" s="82"/>
      <c r="CX3" s="82"/>
      <c r="CY3" s="82" t="s">
        <v>142</v>
      </c>
      <c r="CZ3" s="82"/>
      <c r="DA3" s="82"/>
      <c r="DB3" s="82"/>
      <c r="DC3" s="82"/>
      <c r="DD3" s="82"/>
      <c r="DE3" s="82" t="s">
        <v>142</v>
      </c>
      <c r="DF3" s="82"/>
      <c r="DG3" s="82"/>
      <c r="DH3" s="82"/>
      <c r="DI3" s="82"/>
      <c r="DJ3" s="82"/>
      <c r="DK3" s="82" t="s">
        <v>142</v>
      </c>
      <c r="DL3" s="82"/>
      <c r="DM3" s="82"/>
      <c r="DN3" s="82"/>
      <c r="DO3" s="82"/>
      <c r="DP3" s="82"/>
      <c r="DQ3" s="25"/>
    </row>
    <row r="4" spans="1:121" s="10" customFormat="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41"/>
      <c r="AF4" s="42"/>
      <c r="AG4" s="42"/>
      <c r="AH4" s="42"/>
      <c r="AI4" s="42"/>
      <c r="AJ4" s="42"/>
      <c r="AK4" s="41"/>
      <c r="AL4" s="72"/>
      <c r="AM4" s="72"/>
      <c r="AN4" s="72"/>
      <c r="AO4" s="72"/>
      <c r="AP4" s="72"/>
      <c r="AQ4" s="41"/>
      <c r="AR4" s="72"/>
      <c r="AS4" s="72"/>
      <c r="AT4" s="72"/>
      <c r="AU4" s="72"/>
      <c r="AV4" s="72"/>
      <c r="AW4" s="41"/>
      <c r="AX4" s="72"/>
      <c r="AY4" s="72"/>
      <c r="AZ4" s="72"/>
      <c r="BA4" s="72"/>
      <c r="BB4" s="72"/>
      <c r="BC4" s="41"/>
      <c r="BD4" s="72"/>
      <c r="BE4" s="72"/>
      <c r="BF4" s="72"/>
      <c r="BG4" s="72"/>
      <c r="BH4" s="72"/>
      <c r="BI4" s="41"/>
      <c r="BJ4" s="42"/>
      <c r="BK4" s="42"/>
      <c r="BL4" s="42"/>
      <c r="BM4" s="42"/>
      <c r="BN4" s="42"/>
      <c r="BO4" s="41"/>
      <c r="BP4" s="72"/>
      <c r="BQ4" s="72"/>
      <c r="BR4" s="72"/>
      <c r="BS4" s="72"/>
      <c r="BT4" s="72"/>
      <c r="BU4" s="41"/>
      <c r="BV4" s="72"/>
      <c r="BW4" s="72"/>
      <c r="BX4" s="72"/>
      <c r="BY4" s="72"/>
      <c r="BZ4" s="72"/>
      <c r="CA4" s="41"/>
      <c r="CB4" s="72"/>
      <c r="CC4" s="72"/>
      <c r="CD4" s="72"/>
      <c r="CE4" s="72"/>
      <c r="CF4" s="72"/>
      <c r="CG4" s="41"/>
      <c r="CH4" s="72"/>
      <c r="CI4" s="72"/>
      <c r="CJ4" s="72"/>
      <c r="CK4" s="72"/>
      <c r="CL4" s="72"/>
      <c r="CM4" s="25"/>
      <c r="CS4" s="25"/>
      <c r="CY4" s="25"/>
      <c r="DE4" s="25"/>
      <c r="DK4" s="25"/>
      <c r="DQ4" s="25"/>
    </row>
    <row r="5" spans="1:121" s="10" customFormat="1" ht="12.75">
      <c r="A5" s="44"/>
      <c r="B5" s="3" t="s">
        <v>152</v>
      </c>
      <c r="C5" s="25" t="s">
        <v>2</v>
      </c>
      <c r="D5" s="25" t="s">
        <v>2</v>
      </c>
      <c r="E5" s="25" t="s">
        <v>2</v>
      </c>
      <c r="G5"/>
      <c r="H5" s="3" t="s">
        <v>2</v>
      </c>
      <c r="I5" s="56"/>
      <c r="J5" s="3"/>
      <c r="K5" s="3"/>
      <c r="L5" s="3" t="s">
        <v>2</v>
      </c>
      <c r="M5" s="3"/>
      <c r="N5" s="3" t="s">
        <v>3</v>
      </c>
      <c r="O5" s="3"/>
      <c r="P5" s="3"/>
      <c r="Q5" s="3" t="s">
        <v>4</v>
      </c>
      <c r="R5" s="3"/>
      <c r="S5" s="3"/>
      <c r="T5" s="3" t="s">
        <v>2</v>
      </c>
      <c r="U5" s="56"/>
      <c r="V5" s="3"/>
      <c r="W5" s="3" t="s">
        <v>2</v>
      </c>
      <c r="X5" s="3"/>
      <c r="Y5" s="3"/>
      <c r="Z5" s="3" t="s">
        <v>2</v>
      </c>
      <c r="AA5" s="56"/>
      <c r="AB5" s="3"/>
      <c r="AC5" s="3"/>
      <c r="AD5" s="3"/>
      <c r="AE5" s="41"/>
      <c r="AF5" s="3" t="s">
        <v>152</v>
      </c>
      <c r="AG5" s="25" t="s">
        <v>2</v>
      </c>
      <c r="AH5" s="25" t="s">
        <v>2</v>
      </c>
      <c r="AI5" s="25" t="s">
        <v>2</v>
      </c>
      <c r="AJ5" s="56"/>
      <c r="AK5" s="41"/>
      <c r="AL5" s="3" t="s">
        <v>2</v>
      </c>
      <c r="AM5" s="56"/>
      <c r="AN5" s="3"/>
      <c r="AO5" s="3"/>
      <c r="AP5" s="3" t="s">
        <v>2</v>
      </c>
      <c r="AQ5" s="41"/>
      <c r="AR5" s="3" t="s">
        <v>3</v>
      </c>
      <c r="AS5" s="3"/>
      <c r="AT5" s="3"/>
      <c r="AU5" s="3" t="s">
        <v>4</v>
      </c>
      <c r="AV5" s="3"/>
      <c r="AW5" s="41"/>
      <c r="AX5" s="3" t="s">
        <v>2</v>
      </c>
      <c r="AY5" s="56"/>
      <c r="AZ5" s="3"/>
      <c r="BA5" s="3" t="s">
        <v>2</v>
      </c>
      <c r="BB5" s="3"/>
      <c r="BC5" s="41"/>
      <c r="BD5" s="3" t="s">
        <v>2</v>
      </c>
      <c r="BE5" s="56"/>
      <c r="BF5" s="3"/>
      <c r="BG5" s="3"/>
      <c r="BH5" s="3"/>
      <c r="BI5" s="41"/>
      <c r="BJ5" s="3" t="s">
        <v>152</v>
      </c>
      <c r="BK5" s="25" t="s">
        <v>2</v>
      </c>
      <c r="BL5" s="25" t="s">
        <v>2</v>
      </c>
      <c r="BM5" s="25" t="s">
        <v>2</v>
      </c>
      <c r="BN5" s="56"/>
      <c r="BO5" s="41"/>
      <c r="BP5" s="3" t="s">
        <v>2</v>
      </c>
      <c r="BQ5" s="56"/>
      <c r="BR5" s="3"/>
      <c r="BS5" s="3"/>
      <c r="BT5" s="3" t="s">
        <v>2</v>
      </c>
      <c r="BU5" s="41"/>
      <c r="BV5" s="3" t="s">
        <v>3</v>
      </c>
      <c r="BW5" s="3"/>
      <c r="BX5" s="3"/>
      <c r="BY5" s="3" t="s">
        <v>4</v>
      </c>
      <c r="BZ5" s="3"/>
      <c r="CA5" s="41"/>
      <c r="CB5" s="3" t="s">
        <v>2</v>
      </c>
      <c r="CC5" s="67"/>
      <c r="CD5" s="3"/>
      <c r="CE5" s="3" t="s">
        <v>2</v>
      </c>
      <c r="CF5" s="3"/>
      <c r="CG5" s="41"/>
      <c r="CH5" s="3" t="s">
        <v>2</v>
      </c>
      <c r="CI5" s="56"/>
      <c r="CJ5" s="3"/>
      <c r="CK5" s="3"/>
      <c r="CL5" s="3"/>
      <c r="CM5" s="25"/>
      <c r="CN5" s="3" t="s">
        <v>152</v>
      </c>
      <c r="CO5" s="25" t="s">
        <v>2</v>
      </c>
      <c r="CP5" s="25" t="s">
        <v>2</v>
      </c>
      <c r="CQ5" s="25" t="s">
        <v>2</v>
      </c>
      <c r="CS5" s="25"/>
      <c r="CT5" s="25" t="s">
        <v>2</v>
      </c>
      <c r="CV5" s="25"/>
      <c r="CW5" s="25"/>
      <c r="CX5" s="25" t="s">
        <v>2</v>
      </c>
      <c r="CY5" s="25"/>
      <c r="CZ5" s="25" t="s">
        <v>3</v>
      </c>
      <c r="DA5" s="25"/>
      <c r="DB5" s="25"/>
      <c r="DC5" s="25" t="s">
        <v>4</v>
      </c>
      <c r="DD5" s="25"/>
      <c r="DE5" s="25"/>
      <c r="DF5" s="25" t="s">
        <v>2</v>
      </c>
      <c r="DH5" s="25"/>
      <c r="DI5" s="25" t="s">
        <v>2</v>
      </c>
      <c r="DJ5" s="25"/>
      <c r="DK5" s="25"/>
      <c r="DL5" s="25" t="s">
        <v>2</v>
      </c>
      <c r="DM5" s="25" t="s">
        <v>2</v>
      </c>
      <c r="DN5" s="25" t="s">
        <v>2</v>
      </c>
      <c r="DO5" s="25"/>
      <c r="DP5" s="25"/>
      <c r="DQ5" s="25"/>
    </row>
    <row r="6" spans="1:121" s="10" customFormat="1" ht="12.75">
      <c r="A6" s="43"/>
      <c r="B6" s="3" t="s">
        <v>153</v>
      </c>
      <c r="C6" s="25" t="s">
        <v>5</v>
      </c>
      <c r="D6" s="25" t="s">
        <v>6</v>
      </c>
      <c r="E6" s="25" t="s">
        <v>7</v>
      </c>
      <c r="F6" s="25" t="s">
        <v>8</v>
      </c>
      <c r="G6"/>
      <c r="H6" s="3" t="s">
        <v>17</v>
      </c>
      <c r="I6" s="3" t="s">
        <v>2</v>
      </c>
      <c r="J6" s="3" t="s">
        <v>2</v>
      </c>
      <c r="K6" s="3" t="s">
        <v>2</v>
      </c>
      <c r="L6" s="3" t="s">
        <v>9</v>
      </c>
      <c r="M6" s="3"/>
      <c r="N6" s="3" t="s">
        <v>10</v>
      </c>
      <c r="O6" s="3" t="s">
        <v>2</v>
      </c>
      <c r="P6" s="3" t="s">
        <v>2</v>
      </c>
      <c r="Q6" s="3" t="s">
        <v>11</v>
      </c>
      <c r="R6" s="3" t="s">
        <v>2</v>
      </c>
      <c r="S6" s="3"/>
      <c r="T6" s="3" t="s">
        <v>12</v>
      </c>
      <c r="U6" s="3" t="s">
        <v>13</v>
      </c>
      <c r="V6" s="3" t="s">
        <v>2</v>
      </c>
      <c r="W6" s="3" t="s">
        <v>14</v>
      </c>
      <c r="X6" s="3" t="s">
        <v>2</v>
      </c>
      <c r="Y6" s="3"/>
      <c r="Z6" s="3" t="s">
        <v>202</v>
      </c>
      <c r="AA6" s="3" t="s">
        <v>2</v>
      </c>
      <c r="AB6" s="3" t="s">
        <v>2</v>
      </c>
      <c r="AC6" s="3" t="s">
        <v>2</v>
      </c>
      <c r="AD6" s="3" t="s">
        <v>2</v>
      </c>
      <c r="AE6" s="7" t="s">
        <v>228</v>
      </c>
      <c r="AF6" s="3" t="s">
        <v>153</v>
      </c>
      <c r="AG6" s="25" t="s">
        <v>5</v>
      </c>
      <c r="AH6" s="25" t="s">
        <v>6</v>
      </c>
      <c r="AI6" s="25" t="s">
        <v>7</v>
      </c>
      <c r="AJ6" s="3" t="s">
        <v>8</v>
      </c>
      <c r="AK6" s="7" t="s">
        <v>228</v>
      </c>
      <c r="AL6" s="3" t="s">
        <v>17</v>
      </c>
      <c r="AM6" s="3" t="s">
        <v>2</v>
      </c>
      <c r="AN6" s="3" t="s">
        <v>2</v>
      </c>
      <c r="AO6" s="3" t="s">
        <v>2</v>
      </c>
      <c r="AP6" s="3" t="s">
        <v>9</v>
      </c>
      <c r="AQ6" s="7" t="s">
        <v>228</v>
      </c>
      <c r="AR6" s="3" t="s">
        <v>10</v>
      </c>
      <c r="AS6" s="3" t="s">
        <v>2</v>
      </c>
      <c r="AT6" s="3" t="s">
        <v>2</v>
      </c>
      <c r="AU6" s="3" t="s">
        <v>11</v>
      </c>
      <c r="AV6" s="3" t="s">
        <v>2</v>
      </c>
      <c r="AW6" s="7" t="s">
        <v>228</v>
      </c>
      <c r="AX6" s="3" t="s">
        <v>12</v>
      </c>
      <c r="AY6" s="3" t="s">
        <v>13</v>
      </c>
      <c r="AZ6" s="3" t="s">
        <v>2</v>
      </c>
      <c r="BA6" s="3" t="s">
        <v>14</v>
      </c>
      <c r="BB6" s="3" t="s">
        <v>2</v>
      </c>
      <c r="BC6" s="7" t="s">
        <v>228</v>
      </c>
      <c r="BD6" s="3" t="s">
        <v>202</v>
      </c>
      <c r="BE6" s="3" t="s">
        <v>2</v>
      </c>
      <c r="BF6" s="3" t="s">
        <v>2</v>
      </c>
      <c r="BG6" s="3" t="s">
        <v>2</v>
      </c>
      <c r="BH6" s="3" t="s">
        <v>2</v>
      </c>
      <c r="BI6" s="7" t="s">
        <v>260</v>
      </c>
      <c r="BJ6" s="3" t="s">
        <v>153</v>
      </c>
      <c r="BK6" s="25" t="s">
        <v>5</v>
      </c>
      <c r="BL6" s="25" t="s">
        <v>6</v>
      </c>
      <c r="BM6" s="25" t="s">
        <v>7</v>
      </c>
      <c r="BN6" s="3" t="s">
        <v>8</v>
      </c>
      <c r="BO6" s="7" t="s">
        <v>260</v>
      </c>
      <c r="BP6" s="3" t="s">
        <v>17</v>
      </c>
      <c r="BQ6" s="3" t="s">
        <v>2</v>
      </c>
      <c r="BR6" s="3" t="s">
        <v>2</v>
      </c>
      <c r="BS6" s="3" t="s">
        <v>2</v>
      </c>
      <c r="BT6" s="3" t="s">
        <v>9</v>
      </c>
      <c r="BU6" s="7" t="s">
        <v>260</v>
      </c>
      <c r="BV6" s="3" t="s">
        <v>10</v>
      </c>
      <c r="BW6" s="3" t="s">
        <v>2</v>
      </c>
      <c r="BX6" s="3" t="s">
        <v>2</v>
      </c>
      <c r="BY6" s="3" t="s">
        <v>11</v>
      </c>
      <c r="BZ6" s="3" t="s">
        <v>2</v>
      </c>
      <c r="CA6" s="7" t="s">
        <v>260</v>
      </c>
      <c r="CB6" s="3" t="s">
        <v>12</v>
      </c>
      <c r="CC6" s="3" t="s">
        <v>13</v>
      </c>
      <c r="CD6" s="3" t="s">
        <v>2</v>
      </c>
      <c r="CE6" s="3" t="s">
        <v>14</v>
      </c>
      <c r="CF6" s="3" t="s">
        <v>2</v>
      </c>
      <c r="CG6" s="7" t="s">
        <v>260</v>
      </c>
      <c r="CH6" s="3" t="s">
        <v>202</v>
      </c>
      <c r="CI6" s="3" t="s">
        <v>2</v>
      </c>
      <c r="CJ6" s="3" t="s">
        <v>2</v>
      </c>
      <c r="CK6" s="3" t="s">
        <v>2</v>
      </c>
      <c r="CL6" s="3" t="s">
        <v>2</v>
      </c>
      <c r="CM6" s="25"/>
      <c r="CN6" s="3" t="s">
        <v>153</v>
      </c>
      <c r="CO6" s="25" t="s">
        <v>5</v>
      </c>
      <c r="CP6" s="25" t="s">
        <v>6</v>
      </c>
      <c r="CQ6" s="25" t="s">
        <v>7</v>
      </c>
      <c r="CR6" s="25" t="s">
        <v>8</v>
      </c>
      <c r="CS6" s="25"/>
      <c r="CT6" s="25" t="s">
        <v>17</v>
      </c>
      <c r="CU6" s="25" t="s">
        <v>2</v>
      </c>
      <c r="CV6" s="25" t="s">
        <v>2</v>
      </c>
      <c r="CW6" s="25" t="s">
        <v>2</v>
      </c>
      <c r="CX6" s="25" t="s">
        <v>9</v>
      </c>
      <c r="CY6" s="25"/>
      <c r="CZ6" s="25" t="s">
        <v>10</v>
      </c>
      <c r="DA6" s="25" t="s">
        <v>2</v>
      </c>
      <c r="DB6" s="25" t="s">
        <v>2</v>
      </c>
      <c r="DC6" s="25" t="s">
        <v>11</v>
      </c>
      <c r="DD6" s="25" t="s">
        <v>2</v>
      </c>
      <c r="DE6" s="25"/>
      <c r="DF6" s="25" t="s">
        <v>12</v>
      </c>
      <c r="DG6" s="25" t="s">
        <v>13</v>
      </c>
      <c r="DH6" s="25" t="s">
        <v>2</v>
      </c>
      <c r="DI6" s="25" t="s">
        <v>14</v>
      </c>
      <c r="DJ6" s="25" t="s">
        <v>2</v>
      </c>
      <c r="DK6" s="25"/>
      <c r="DL6" s="25" t="s">
        <v>53</v>
      </c>
      <c r="DM6" s="25" t="s">
        <v>67</v>
      </c>
      <c r="DN6" s="25" t="s">
        <v>56</v>
      </c>
      <c r="DO6" s="25" t="s">
        <v>2</v>
      </c>
      <c r="DP6" s="25" t="s">
        <v>2</v>
      </c>
      <c r="DQ6" s="25"/>
    </row>
    <row r="7" spans="1:121" s="10" customFormat="1" ht="13.5">
      <c r="A7" s="11" t="s">
        <v>126</v>
      </c>
      <c r="B7" s="3" t="s">
        <v>154</v>
      </c>
      <c r="C7" s="40" t="s">
        <v>151</v>
      </c>
      <c r="D7" s="40" t="s">
        <v>151</v>
      </c>
      <c r="E7" s="40" t="s">
        <v>151</v>
      </c>
      <c r="F7" s="25" t="s">
        <v>16</v>
      </c>
      <c r="G7" s="11" t="s">
        <v>126</v>
      </c>
      <c r="H7" s="3" t="s">
        <v>15</v>
      </c>
      <c r="I7" s="3" t="s">
        <v>18</v>
      </c>
      <c r="J7" s="3" t="s">
        <v>19</v>
      </c>
      <c r="K7" s="3" t="s">
        <v>20</v>
      </c>
      <c r="L7" s="3" t="s">
        <v>21</v>
      </c>
      <c r="M7" s="11" t="s">
        <v>126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11" t="s">
        <v>126</v>
      </c>
      <c r="T7" s="3" t="s">
        <v>27</v>
      </c>
      <c r="U7" s="3" t="s">
        <v>28</v>
      </c>
      <c r="V7" s="3" t="s">
        <v>29</v>
      </c>
      <c r="W7" s="3" t="s">
        <v>30</v>
      </c>
      <c r="X7" s="3" t="s">
        <v>31</v>
      </c>
      <c r="Y7" s="11" t="s">
        <v>126</v>
      </c>
      <c r="Z7" s="3" t="s">
        <v>203</v>
      </c>
      <c r="AA7" s="3" t="s">
        <v>204</v>
      </c>
      <c r="AB7" s="3" t="s">
        <v>205</v>
      </c>
      <c r="AC7" s="3" t="s">
        <v>32</v>
      </c>
      <c r="AD7" s="3" t="s">
        <v>33</v>
      </c>
      <c r="AE7" s="11" t="s">
        <v>126</v>
      </c>
      <c r="AF7" s="3" t="s">
        <v>154</v>
      </c>
      <c r="AG7" s="40" t="s">
        <v>151</v>
      </c>
      <c r="AH7" s="40" t="s">
        <v>151</v>
      </c>
      <c r="AI7" s="40" t="s">
        <v>151</v>
      </c>
      <c r="AJ7" s="3" t="s">
        <v>16</v>
      </c>
      <c r="AK7" s="11" t="s">
        <v>126</v>
      </c>
      <c r="AL7" s="40" t="s">
        <v>151</v>
      </c>
      <c r="AM7" s="3" t="s">
        <v>18</v>
      </c>
      <c r="AN7" s="3" t="s">
        <v>19</v>
      </c>
      <c r="AO7" s="3" t="s">
        <v>20</v>
      </c>
      <c r="AP7" s="3" t="s">
        <v>21</v>
      </c>
      <c r="AQ7" s="11" t="s">
        <v>126</v>
      </c>
      <c r="AR7" s="3" t="s">
        <v>22</v>
      </c>
      <c r="AS7" s="3" t="s">
        <v>23</v>
      </c>
      <c r="AT7" s="3" t="s">
        <v>24</v>
      </c>
      <c r="AU7" s="3" t="s">
        <v>25</v>
      </c>
      <c r="AV7" s="3" t="s">
        <v>26</v>
      </c>
      <c r="AW7" s="11" t="s">
        <v>126</v>
      </c>
      <c r="AX7" s="56" t="s">
        <v>27</v>
      </c>
      <c r="AY7" s="3" t="s">
        <v>28</v>
      </c>
      <c r="AZ7" s="3" t="s">
        <v>29</v>
      </c>
      <c r="BA7" s="3" t="s">
        <v>30</v>
      </c>
      <c r="BB7" s="3" t="s">
        <v>31</v>
      </c>
      <c r="BC7" s="11" t="s">
        <v>126</v>
      </c>
      <c r="BD7" s="3" t="s">
        <v>203</v>
      </c>
      <c r="BE7" s="3" t="s">
        <v>204</v>
      </c>
      <c r="BF7" s="3" t="s">
        <v>205</v>
      </c>
      <c r="BG7" s="3" t="s">
        <v>32</v>
      </c>
      <c r="BH7" s="3" t="s">
        <v>33</v>
      </c>
      <c r="BI7" s="11" t="s">
        <v>126</v>
      </c>
      <c r="BJ7" s="3" t="s">
        <v>154</v>
      </c>
      <c r="BK7" s="40" t="s">
        <v>151</v>
      </c>
      <c r="BL7" s="40" t="s">
        <v>151</v>
      </c>
      <c r="BM7" s="40" t="s">
        <v>151</v>
      </c>
      <c r="BN7" s="3" t="s">
        <v>16</v>
      </c>
      <c r="BO7" s="11" t="s">
        <v>126</v>
      </c>
      <c r="BP7" s="40" t="s">
        <v>151</v>
      </c>
      <c r="BQ7" s="3" t="s">
        <v>18</v>
      </c>
      <c r="BR7" s="3" t="s">
        <v>19</v>
      </c>
      <c r="BS7" s="3" t="s">
        <v>20</v>
      </c>
      <c r="BT7" s="3" t="s">
        <v>21</v>
      </c>
      <c r="BU7" s="11" t="s">
        <v>126</v>
      </c>
      <c r="BV7" s="3" t="s">
        <v>22</v>
      </c>
      <c r="BW7" s="3" t="s">
        <v>23</v>
      </c>
      <c r="BX7" s="3" t="s">
        <v>24</v>
      </c>
      <c r="BY7" s="3" t="s">
        <v>25</v>
      </c>
      <c r="BZ7" s="3" t="s">
        <v>26</v>
      </c>
      <c r="CA7" s="11" t="s">
        <v>126</v>
      </c>
      <c r="CB7" s="67" t="s">
        <v>27</v>
      </c>
      <c r="CC7" s="3" t="s">
        <v>28</v>
      </c>
      <c r="CD7" s="3" t="s">
        <v>29</v>
      </c>
      <c r="CE7" s="3" t="s">
        <v>30</v>
      </c>
      <c r="CF7" s="3" t="s">
        <v>31</v>
      </c>
      <c r="CG7" s="11" t="s">
        <v>126</v>
      </c>
      <c r="CH7" s="3" t="s">
        <v>203</v>
      </c>
      <c r="CI7" s="3" t="s">
        <v>204</v>
      </c>
      <c r="CJ7" s="3" t="s">
        <v>205</v>
      </c>
      <c r="CK7" s="3" t="s">
        <v>32</v>
      </c>
      <c r="CL7" s="3" t="s">
        <v>33</v>
      </c>
      <c r="CM7" s="21" t="s">
        <v>126</v>
      </c>
      <c r="CN7" s="3" t="s">
        <v>154</v>
      </c>
      <c r="CO7" s="40" t="s">
        <v>151</v>
      </c>
      <c r="CP7" s="40" t="s">
        <v>151</v>
      </c>
      <c r="CQ7" s="40" t="s">
        <v>151</v>
      </c>
      <c r="CR7" s="25" t="s">
        <v>16</v>
      </c>
      <c r="CS7" s="21" t="s">
        <v>126</v>
      </c>
      <c r="CT7" s="40" t="s">
        <v>151</v>
      </c>
      <c r="CU7" s="25" t="s">
        <v>18</v>
      </c>
      <c r="CV7" s="25" t="s">
        <v>19</v>
      </c>
      <c r="CW7" s="25" t="s">
        <v>20</v>
      </c>
      <c r="CX7" s="25" t="s">
        <v>21</v>
      </c>
      <c r="CY7" s="21" t="s">
        <v>126</v>
      </c>
      <c r="CZ7" s="25" t="s">
        <v>22</v>
      </c>
      <c r="DA7" s="25" t="s">
        <v>23</v>
      </c>
      <c r="DB7" s="25" t="s">
        <v>24</v>
      </c>
      <c r="DC7" s="25" t="s">
        <v>25</v>
      </c>
      <c r="DD7" s="25" t="s">
        <v>26</v>
      </c>
      <c r="DE7" s="21" t="s">
        <v>126</v>
      </c>
      <c r="DF7" s="25" t="s">
        <v>27</v>
      </c>
      <c r="DG7" s="25" t="s">
        <v>28</v>
      </c>
      <c r="DH7" s="25" t="s">
        <v>29</v>
      </c>
      <c r="DI7" s="25" t="s">
        <v>30</v>
      </c>
      <c r="DJ7" s="25" t="s">
        <v>31</v>
      </c>
      <c r="DK7" s="21" t="s">
        <v>126</v>
      </c>
      <c r="DL7" s="25" t="s">
        <v>54</v>
      </c>
      <c r="DM7" s="25" t="s">
        <v>55</v>
      </c>
      <c r="DN7" s="25" t="s">
        <v>57</v>
      </c>
      <c r="DO7" s="25" t="s">
        <v>32</v>
      </c>
      <c r="DP7" s="25" t="s">
        <v>33</v>
      </c>
      <c r="DQ7" s="25"/>
    </row>
    <row r="8" spans="1:120" ht="12.75">
      <c r="A8" s="46"/>
      <c r="B8" s="3"/>
      <c r="C8" s="3"/>
      <c r="D8" s="3"/>
      <c r="E8" s="3"/>
      <c r="F8" s="3"/>
      <c r="G8" s="46"/>
      <c r="H8" s="3"/>
      <c r="I8" s="3"/>
      <c r="J8" s="3"/>
      <c r="K8" s="3"/>
      <c r="L8" s="3"/>
      <c r="M8" s="46"/>
      <c r="N8" s="3"/>
      <c r="O8" s="3"/>
      <c r="P8" s="3"/>
      <c r="Q8" s="3"/>
      <c r="R8" s="3"/>
      <c r="S8" s="46"/>
      <c r="T8" s="3"/>
      <c r="U8" s="3"/>
      <c r="V8" s="3"/>
      <c r="W8" s="3"/>
      <c r="X8" s="3"/>
      <c r="Y8" s="46"/>
      <c r="Z8" s="3"/>
      <c r="AA8" s="3"/>
      <c r="AB8" s="3"/>
      <c r="AC8" s="3"/>
      <c r="AD8" s="3"/>
      <c r="AE8" s="44"/>
      <c r="AF8" s="3"/>
      <c r="AG8" s="3"/>
      <c r="AH8" s="3"/>
      <c r="AI8" s="3"/>
      <c r="AJ8" s="3"/>
      <c r="AK8" s="44"/>
      <c r="AL8" s="3"/>
      <c r="AM8" s="3"/>
      <c r="AN8" s="3"/>
      <c r="AO8" s="3"/>
      <c r="AP8" s="56"/>
      <c r="AQ8" s="44"/>
      <c r="AR8" s="3"/>
      <c r="AS8" s="3"/>
      <c r="AT8" s="3"/>
      <c r="AU8" s="3"/>
      <c r="AV8" s="3"/>
      <c r="AW8" s="44"/>
      <c r="AX8" s="3"/>
      <c r="AY8" s="3"/>
      <c r="AZ8" s="3"/>
      <c r="BA8" s="3"/>
      <c r="BB8" s="3"/>
      <c r="BC8" s="44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44"/>
      <c r="BP8" s="3"/>
      <c r="BQ8" s="3"/>
      <c r="BR8" s="3"/>
      <c r="BS8" s="3"/>
      <c r="BT8" s="56"/>
      <c r="BU8" s="44"/>
      <c r="BV8" s="3"/>
      <c r="BW8" s="3"/>
      <c r="BX8" s="3"/>
      <c r="BY8" s="3"/>
      <c r="BZ8" s="3"/>
      <c r="CA8" s="44"/>
      <c r="CB8" s="3"/>
      <c r="CC8" s="3"/>
      <c r="CD8" s="3"/>
      <c r="CE8" s="3"/>
      <c r="CF8" s="3"/>
      <c r="CG8" s="44"/>
      <c r="CH8" s="3"/>
      <c r="CI8" s="3"/>
      <c r="CJ8" s="3"/>
      <c r="CK8" s="3"/>
      <c r="CL8" s="3"/>
      <c r="CN8" s="26"/>
      <c r="CO8" s="26"/>
      <c r="CP8" s="25"/>
      <c r="CQ8" s="25"/>
      <c r="CR8" s="25"/>
      <c r="CT8" s="25"/>
      <c r="CU8" s="25"/>
      <c r="CV8" s="25"/>
      <c r="CW8" s="25"/>
      <c r="CX8" s="10"/>
      <c r="CZ8" s="25"/>
      <c r="DA8" s="25"/>
      <c r="DB8" s="25"/>
      <c r="DC8" s="25"/>
      <c r="DD8" s="25"/>
      <c r="DF8" s="25"/>
      <c r="DG8" s="25"/>
      <c r="DH8" s="25"/>
      <c r="DI8" s="25"/>
      <c r="DJ8" s="25"/>
      <c r="DL8" s="25"/>
      <c r="DM8" s="25"/>
      <c r="DN8" s="25"/>
      <c r="DO8" s="25"/>
      <c r="DP8" s="25"/>
    </row>
    <row r="9" spans="1:120" ht="12.75">
      <c r="A9" s="7" t="s">
        <v>158</v>
      </c>
      <c r="B9" s="51">
        <f aca="true" t="shared" si="0" ref="B9:B40">SUM(C9:AD9)-R9-U9</f>
        <v>18534985.118</v>
      </c>
      <c r="C9" s="51">
        <v>5557330</v>
      </c>
      <c r="D9" s="51">
        <v>2879161</v>
      </c>
      <c r="E9" s="51">
        <v>2221147</v>
      </c>
      <c r="F9" s="51">
        <v>1902232</v>
      </c>
      <c r="G9" s="7" t="s">
        <v>158</v>
      </c>
      <c r="H9" s="51">
        <v>1244675</v>
      </c>
      <c r="I9" s="51">
        <v>908564</v>
      </c>
      <c r="J9" s="51">
        <v>705666</v>
      </c>
      <c r="K9" s="51">
        <v>518655</v>
      </c>
      <c r="L9" s="51">
        <v>361742</v>
      </c>
      <c r="M9" s="7" t="s">
        <v>158</v>
      </c>
      <c r="N9" s="51">
        <v>450626</v>
      </c>
      <c r="O9" s="51">
        <v>251487</v>
      </c>
      <c r="P9" s="51">
        <v>236164</v>
      </c>
      <c r="Q9" s="51">
        <v>238918</v>
      </c>
      <c r="R9" s="51">
        <v>228661</v>
      </c>
      <c r="S9" s="7" t="s">
        <v>158</v>
      </c>
      <c r="T9" s="51">
        <v>275566</v>
      </c>
      <c r="U9" s="51">
        <v>264176</v>
      </c>
      <c r="V9" s="51">
        <v>151249</v>
      </c>
      <c r="W9" s="51">
        <v>148438</v>
      </c>
      <c r="X9" s="51">
        <v>141214</v>
      </c>
      <c r="Y9" s="7" t="s">
        <v>158</v>
      </c>
      <c r="Z9" s="51">
        <v>102098</v>
      </c>
      <c r="AA9" s="51">
        <v>94470</v>
      </c>
      <c r="AB9" s="51">
        <v>51912</v>
      </c>
      <c r="AC9" s="51">
        <v>55202.118</v>
      </c>
      <c r="AD9" s="51">
        <v>38469</v>
      </c>
      <c r="AE9" s="61" t="s">
        <v>207</v>
      </c>
      <c r="AF9" s="51">
        <f aca="true" t="shared" si="1" ref="AF9:AF29">SUM(AG9:BD9)-AT10-AV10</f>
        <v>2124534</v>
      </c>
      <c r="AG9" s="44">
        <v>1538101</v>
      </c>
      <c r="AH9" s="44">
        <v>77376</v>
      </c>
      <c r="AI9" s="44">
        <v>45945</v>
      </c>
      <c r="AJ9" s="44">
        <v>68643</v>
      </c>
      <c r="AK9" s="61" t="s">
        <v>207</v>
      </c>
      <c r="AL9" s="44">
        <v>58483</v>
      </c>
      <c r="AM9" s="44">
        <v>69014</v>
      </c>
      <c r="AN9" s="44">
        <v>40018</v>
      </c>
      <c r="AO9" s="44">
        <v>19325</v>
      </c>
      <c r="AP9" s="44">
        <v>11314</v>
      </c>
      <c r="AQ9" s="61" t="s">
        <v>207</v>
      </c>
      <c r="AR9" s="44">
        <v>38620</v>
      </c>
      <c r="AS9" s="44">
        <v>37354</v>
      </c>
      <c r="AT9" s="44">
        <v>19773</v>
      </c>
      <c r="AU9" s="44">
        <v>23859</v>
      </c>
      <c r="AV9" s="44">
        <v>9113</v>
      </c>
      <c r="AW9" s="61" t="s">
        <v>207</v>
      </c>
      <c r="AX9" s="44">
        <v>24011</v>
      </c>
      <c r="AY9" s="44">
        <v>0</v>
      </c>
      <c r="AZ9" s="44">
        <v>14113</v>
      </c>
      <c r="BA9" s="44">
        <v>28298</v>
      </c>
      <c r="BB9" s="44">
        <v>7244</v>
      </c>
      <c r="BC9" s="61" t="s">
        <v>207</v>
      </c>
      <c r="BD9" s="44">
        <v>21508</v>
      </c>
      <c r="BE9" s="44">
        <v>2897</v>
      </c>
      <c r="BF9" s="44">
        <v>5309</v>
      </c>
      <c r="BG9" s="44">
        <v>0</v>
      </c>
      <c r="BH9" s="44">
        <v>928</v>
      </c>
      <c r="BI9" s="7" t="s">
        <v>234</v>
      </c>
      <c r="BJ9" s="51">
        <f>SUM(BK9:CH9)-BX9-BZ9</f>
        <v>19938689</v>
      </c>
      <c r="BK9" s="44">
        <v>7235566</v>
      </c>
      <c r="BL9" s="44">
        <v>5222148</v>
      </c>
      <c r="BM9" s="44">
        <v>1350454</v>
      </c>
      <c r="BN9" s="44">
        <v>3183372</v>
      </c>
      <c r="BO9" s="7" t="s">
        <v>234</v>
      </c>
      <c r="BP9" s="44">
        <v>951222</v>
      </c>
      <c r="BQ9" s="44">
        <v>204550</v>
      </c>
      <c r="BR9" s="44">
        <v>2431</v>
      </c>
      <c r="BS9" s="44">
        <v>240551</v>
      </c>
      <c r="BT9" s="44">
        <v>818649</v>
      </c>
      <c r="BU9" s="7" t="s">
        <v>234</v>
      </c>
      <c r="BV9" s="44">
        <v>327826</v>
      </c>
      <c r="BW9" s="44">
        <v>0</v>
      </c>
      <c r="BX9" s="44">
        <v>16497</v>
      </c>
      <c r="BY9" s="44">
        <v>3597</v>
      </c>
      <c r="BZ9" s="44">
        <v>0</v>
      </c>
      <c r="CA9" s="7" t="s">
        <v>234</v>
      </c>
      <c r="CB9" s="44">
        <v>7965</v>
      </c>
      <c r="CC9" s="44">
        <v>40076</v>
      </c>
      <c r="CD9" s="44">
        <v>21231</v>
      </c>
      <c r="CE9" s="44">
        <v>0</v>
      </c>
      <c r="CF9" s="44">
        <v>328913</v>
      </c>
      <c r="CG9" s="7" t="s">
        <v>234</v>
      </c>
      <c r="CH9" s="44">
        <v>138</v>
      </c>
      <c r="CI9" s="44">
        <v>246547</v>
      </c>
      <c r="CJ9" s="44">
        <v>0</v>
      </c>
      <c r="CK9" s="44">
        <v>0</v>
      </c>
      <c r="CL9" s="44">
        <v>196509</v>
      </c>
      <c r="CM9" s="22" t="s">
        <v>68</v>
      </c>
      <c r="CN9" s="23">
        <f>SUM(CO9:DP9)-DD9-DG9</f>
        <v>163961990</v>
      </c>
      <c r="CO9" s="23">
        <v>49763703</v>
      </c>
      <c r="CP9" s="23">
        <v>25569061</v>
      </c>
      <c r="CQ9" s="23">
        <v>18308209</v>
      </c>
      <c r="CR9" s="23">
        <v>20355957</v>
      </c>
      <c r="CS9" s="22" t="s">
        <v>68</v>
      </c>
      <c r="CT9" s="23">
        <v>12831068</v>
      </c>
      <c r="CU9" s="23">
        <v>8157507</v>
      </c>
      <c r="CV9" s="23">
        <v>5559462</v>
      </c>
      <c r="CW9" s="23">
        <v>4185299</v>
      </c>
      <c r="CX9" s="23">
        <v>2620389</v>
      </c>
      <c r="CY9" s="22" t="s">
        <v>68</v>
      </c>
      <c r="CZ9" s="23">
        <v>3209330</v>
      </c>
      <c r="DA9" s="23">
        <v>2030863</v>
      </c>
      <c r="DB9" s="23">
        <v>1461386</v>
      </c>
      <c r="DC9" s="23">
        <v>2004151</v>
      </c>
      <c r="DD9" s="23">
        <v>1928968</v>
      </c>
      <c r="DE9" s="22" t="s">
        <v>68</v>
      </c>
      <c r="DF9" s="23">
        <v>1985483</v>
      </c>
      <c r="DG9" s="23">
        <v>1948030</v>
      </c>
      <c r="DH9" s="23">
        <v>1190114</v>
      </c>
      <c r="DI9" s="23">
        <v>1000685</v>
      </c>
      <c r="DJ9" s="23">
        <v>1180060</v>
      </c>
      <c r="DK9" s="22" t="s">
        <v>68</v>
      </c>
      <c r="DL9" s="23">
        <v>411224</v>
      </c>
      <c r="DM9" s="23">
        <v>919475</v>
      </c>
      <c r="DN9" s="23">
        <v>896774</v>
      </c>
      <c r="DO9" s="23">
        <v>68895</v>
      </c>
      <c r="DP9" s="23">
        <v>252895</v>
      </c>
    </row>
    <row r="10" spans="1:120" ht="12.75">
      <c r="A10" s="5" t="s">
        <v>169</v>
      </c>
      <c r="B10" s="51">
        <f t="shared" si="0"/>
        <v>869459.674</v>
      </c>
      <c r="C10" s="51">
        <v>48197</v>
      </c>
      <c r="D10" s="51">
        <v>127892</v>
      </c>
      <c r="E10" s="51">
        <v>340638</v>
      </c>
      <c r="F10" s="51">
        <v>50790</v>
      </c>
      <c r="G10" s="5" t="s">
        <v>169</v>
      </c>
      <c r="H10" s="51">
        <v>15577</v>
      </c>
      <c r="I10" s="51">
        <v>51479</v>
      </c>
      <c r="J10" s="51">
        <v>12889</v>
      </c>
      <c r="K10" s="51">
        <v>27638</v>
      </c>
      <c r="L10" s="51">
        <v>23370</v>
      </c>
      <c r="M10" s="5" t="s">
        <v>169</v>
      </c>
      <c r="N10" s="51">
        <v>28858</v>
      </c>
      <c r="O10" s="51">
        <v>12286</v>
      </c>
      <c r="P10" s="51">
        <v>21543</v>
      </c>
      <c r="Q10" s="51">
        <v>6360</v>
      </c>
      <c r="R10" s="51">
        <v>1952</v>
      </c>
      <c r="S10" s="5" t="s">
        <v>169</v>
      </c>
      <c r="T10" s="51">
        <v>7683</v>
      </c>
      <c r="U10" s="51">
        <v>22957</v>
      </c>
      <c r="V10" s="51">
        <v>13846</v>
      </c>
      <c r="W10" s="51">
        <v>18966</v>
      </c>
      <c r="X10" s="51">
        <v>10985</v>
      </c>
      <c r="Y10" s="5" t="s">
        <v>169</v>
      </c>
      <c r="Z10" s="51">
        <v>5691</v>
      </c>
      <c r="AA10" s="51">
        <v>524</v>
      </c>
      <c r="AB10" s="51">
        <v>1501</v>
      </c>
      <c r="AC10" s="51">
        <v>38698.674</v>
      </c>
      <c r="AD10" s="51">
        <v>4048</v>
      </c>
      <c r="AE10" s="61" t="s">
        <v>208</v>
      </c>
      <c r="AF10" s="51">
        <f t="shared" si="1"/>
        <v>-633660</v>
      </c>
      <c r="AG10" s="44">
        <v>0</v>
      </c>
      <c r="AH10" s="44">
        <v>0</v>
      </c>
      <c r="AI10" s="44">
        <v>0</v>
      </c>
      <c r="AJ10" s="44">
        <v>0</v>
      </c>
      <c r="AK10" s="61" t="s">
        <v>208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61" t="s">
        <v>208</v>
      </c>
      <c r="AR10" s="44">
        <v>0</v>
      </c>
      <c r="AS10" s="44">
        <v>0</v>
      </c>
      <c r="AT10" s="44">
        <v>27578</v>
      </c>
      <c r="AU10" s="44">
        <v>0</v>
      </c>
      <c r="AV10" s="44">
        <v>0</v>
      </c>
      <c r="AW10" s="61" t="s">
        <v>208</v>
      </c>
      <c r="AX10" s="44">
        <v>0</v>
      </c>
      <c r="AY10" s="44">
        <v>0</v>
      </c>
      <c r="AZ10" s="44">
        <v>0</v>
      </c>
      <c r="BA10" s="44">
        <v>0</v>
      </c>
      <c r="BB10" s="44">
        <v>11820</v>
      </c>
      <c r="BC10" s="61" t="s">
        <v>208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5" t="s">
        <v>235</v>
      </c>
      <c r="BJ10" s="51">
        <f aca="true" t="shared" si="2" ref="BJ10:BJ34">SUM(BK10:CH10)-BX10-BZ10</f>
        <v>202301</v>
      </c>
      <c r="BK10" s="44">
        <v>0</v>
      </c>
      <c r="BL10" s="44">
        <v>0</v>
      </c>
      <c r="BM10" s="44">
        <v>0</v>
      </c>
      <c r="BN10" s="44">
        <v>0</v>
      </c>
      <c r="BO10" s="5" t="s">
        <v>235</v>
      </c>
      <c r="BP10" s="44">
        <v>0</v>
      </c>
      <c r="BQ10" s="44">
        <v>0</v>
      </c>
      <c r="BR10" s="44">
        <v>0</v>
      </c>
      <c r="BS10" s="44">
        <v>202301</v>
      </c>
      <c r="BT10" s="44">
        <v>0</v>
      </c>
      <c r="BU10" s="5" t="s">
        <v>235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5" t="s">
        <v>235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5" t="s">
        <v>235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17" t="s">
        <v>69</v>
      </c>
      <c r="CN10" s="23">
        <f aca="true" t="shared" si="3" ref="CN10:CN16">SUM(CO10:DP10)-DD10-DG10</f>
        <v>33949093</v>
      </c>
      <c r="CO10" s="23">
        <v>6855932</v>
      </c>
      <c r="CP10" s="23">
        <v>6691289</v>
      </c>
      <c r="CQ10" s="23">
        <v>2302069</v>
      </c>
      <c r="CR10" s="23">
        <v>6516226</v>
      </c>
      <c r="CS10" s="17" t="s">
        <v>69</v>
      </c>
      <c r="CT10" s="23">
        <v>2068444</v>
      </c>
      <c r="CU10" s="23">
        <v>1561204</v>
      </c>
      <c r="CV10" s="23">
        <v>1551861</v>
      </c>
      <c r="CW10" s="23">
        <v>1211578</v>
      </c>
      <c r="CX10" s="23">
        <v>559758</v>
      </c>
      <c r="CY10" s="17" t="s">
        <v>69</v>
      </c>
      <c r="CZ10" s="23">
        <v>821902</v>
      </c>
      <c r="DA10" s="23">
        <v>648333</v>
      </c>
      <c r="DB10" s="23">
        <v>383301</v>
      </c>
      <c r="DC10" s="23">
        <v>519022</v>
      </c>
      <c r="DD10" s="23">
        <v>472774</v>
      </c>
      <c r="DE10" s="17" t="s">
        <v>69</v>
      </c>
      <c r="DF10" s="23">
        <v>517762</v>
      </c>
      <c r="DG10" s="23">
        <v>367396</v>
      </c>
      <c r="DH10" s="23">
        <v>389120</v>
      </c>
      <c r="DI10" s="23">
        <v>275055</v>
      </c>
      <c r="DJ10" s="23">
        <v>228747</v>
      </c>
      <c r="DK10" s="17" t="s">
        <v>69</v>
      </c>
      <c r="DL10" s="23">
        <v>78707</v>
      </c>
      <c r="DM10" s="23">
        <v>320729</v>
      </c>
      <c r="DN10" s="23">
        <v>322337</v>
      </c>
      <c r="DO10" s="23">
        <v>68895</v>
      </c>
      <c r="DP10" s="23">
        <v>56822</v>
      </c>
    </row>
    <row r="11" spans="1:120" ht="12.75">
      <c r="A11" s="5" t="s">
        <v>170</v>
      </c>
      <c r="B11" s="51">
        <f t="shared" si="0"/>
        <v>16767033.281</v>
      </c>
      <c r="C11" s="51">
        <v>5154601</v>
      </c>
      <c r="D11" s="51">
        <v>2667612</v>
      </c>
      <c r="E11" s="51">
        <v>1765730</v>
      </c>
      <c r="F11" s="51">
        <v>1840367</v>
      </c>
      <c r="G11" s="5" t="s">
        <v>170</v>
      </c>
      <c r="H11" s="51">
        <v>1176409</v>
      </c>
      <c r="I11" s="51">
        <v>818293</v>
      </c>
      <c r="J11" s="51">
        <v>653930</v>
      </c>
      <c r="K11" s="51">
        <v>455999</v>
      </c>
      <c r="L11" s="51">
        <v>258112</v>
      </c>
      <c r="M11" s="5" t="s">
        <v>170</v>
      </c>
      <c r="N11" s="51">
        <v>388415</v>
      </c>
      <c r="O11" s="51">
        <v>232629</v>
      </c>
      <c r="P11" s="51">
        <v>201574</v>
      </c>
      <c r="Q11" s="51">
        <v>231121</v>
      </c>
      <c r="R11" s="51">
        <v>217421</v>
      </c>
      <c r="S11" s="5" t="s">
        <v>170</v>
      </c>
      <c r="T11" s="51">
        <v>263056</v>
      </c>
      <c r="U11" s="51">
        <v>237589</v>
      </c>
      <c r="V11" s="51">
        <v>126811</v>
      </c>
      <c r="W11" s="51">
        <v>129472</v>
      </c>
      <c r="X11" s="51">
        <v>129351</v>
      </c>
      <c r="Y11" s="5" t="s">
        <v>170</v>
      </c>
      <c r="Z11" s="51">
        <v>84830</v>
      </c>
      <c r="AA11" s="51">
        <v>93752</v>
      </c>
      <c r="AB11" s="51">
        <v>50330</v>
      </c>
      <c r="AC11" s="51">
        <v>10249.281</v>
      </c>
      <c r="AD11" s="51">
        <v>34390</v>
      </c>
      <c r="AE11" s="61" t="s">
        <v>209</v>
      </c>
      <c r="AF11" s="51">
        <f t="shared" si="1"/>
        <v>27577240.523</v>
      </c>
      <c r="AG11" s="44">
        <v>5470654</v>
      </c>
      <c r="AH11" s="44">
        <v>7053971</v>
      </c>
      <c r="AI11" s="44">
        <v>4812130</v>
      </c>
      <c r="AJ11" s="44">
        <v>2800531</v>
      </c>
      <c r="AK11" s="61" t="s">
        <v>209</v>
      </c>
      <c r="AL11" s="44">
        <v>485949</v>
      </c>
      <c r="AM11" s="44">
        <v>1701410</v>
      </c>
      <c r="AN11" s="44">
        <v>435977</v>
      </c>
      <c r="AO11" s="44">
        <v>27209</v>
      </c>
      <c r="AP11" s="44">
        <v>985877</v>
      </c>
      <c r="AQ11" s="61" t="s">
        <v>209</v>
      </c>
      <c r="AR11" s="44">
        <v>866456</v>
      </c>
      <c r="AS11" s="44">
        <v>415241</v>
      </c>
      <c r="AT11" s="44">
        <v>541844</v>
      </c>
      <c r="AU11" s="44">
        <v>231550</v>
      </c>
      <c r="AV11" s="44">
        <v>131214</v>
      </c>
      <c r="AW11" s="61" t="s">
        <v>209</v>
      </c>
      <c r="AX11" s="44">
        <v>316861.523</v>
      </c>
      <c r="AY11" s="44">
        <v>308862</v>
      </c>
      <c r="AZ11" s="44">
        <v>275052</v>
      </c>
      <c r="BA11" s="44">
        <v>341973</v>
      </c>
      <c r="BB11" s="44">
        <v>273473</v>
      </c>
      <c r="BC11" s="61" t="s">
        <v>209</v>
      </c>
      <c r="BD11" s="44">
        <v>114861</v>
      </c>
      <c r="BE11" s="44">
        <v>40389</v>
      </c>
      <c r="BF11" s="44">
        <v>67937</v>
      </c>
      <c r="BG11" s="44">
        <v>685127</v>
      </c>
      <c r="BH11" s="44">
        <v>143569</v>
      </c>
      <c r="BI11" s="5" t="s">
        <v>236</v>
      </c>
      <c r="BJ11" s="51">
        <f t="shared" si="2"/>
        <v>19736388</v>
      </c>
      <c r="BK11" s="44">
        <v>7235566</v>
      </c>
      <c r="BL11" s="44">
        <v>5222148</v>
      </c>
      <c r="BM11" s="44">
        <v>1350454</v>
      </c>
      <c r="BN11" s="44">
        <v>3183372</v>
      </c>
      <c r="BO11" s="5" t="s">
        <v>236</v>
      </c>
      <c r="BP11" s="44">
        <v>951222</v>
      </c>
      <c r="BQ11" s="44">
        <v>204550</v>
      </c>
      <c r="BR11" s="44">
        <v>2431</v>
      </c>
      <c r="BS11" s="44">
        <v>38250</v>
      </c>
      <c r="BT11" s="44">
        <v>818649</v>
      </c>
      <c r="BU11" s="5" t="s">
        <v>236</v>
      </c>
      <c r="BV11" s="44">
        <v>327826</v>
      </c>
      <c r="BW11" s="44">
        <v>0</v>
      </c>
      <c r="BX11" s="44">
        <v>16497</v>
      </c>
      <c r="BY11" s="44">
        <v>3597</v>
      </c>
      <c r="BZ11" s="44">
        <v>0</v>
      </c>
      <c r="CA11" s="5" t="s">
        <v>236</v>
      </c>
      <c r="CB11" s="44">
        <v>7965</v>
      </c>
      <c r="CC11" s="44">
        <v>40076</v>
      </c>
      <c r="CD11" s="44">
        <v>21231</v>
      </c>
      <c r="CE11" s="44">
        <v>0</v>
      </c>
      <c r="CF11" s="44">
        <v>328913</v>
      </c>
      <c r="CG11" s="5" t="s">
        <v>236</v>
      </c>
      <c r="CH11" s="44">
        <v>138</v>
      </c>
      <c r="CI11" s="44">
        <v>246547</v>
      </c>
      <c r="CJ11" s="44">
        <v>0</v>
      </c>
      <c r="CK11" s="44">
        <v>0</v>
      </c>
      <c r="CL11" s="44">
        <v>196509</v>
      </c>
      <c r="CM11" s="17" t="s">
        <v>70</v>
      </c>
      <c r="CN11" s="23">
        <f t="shared" si="3"/>
        <v>503195</v>
      </c>
      <c r="CO11" s="23">
        <v>0</v>
      </c>
      <c r="CP11" s="23">
        <v>0</v>
      </c>
      <c r="CQ11" s="23">
        <v>0</v>
      </c>
      <c r="CR11" s="23">
        <v>144170</v>
      </c>
      <c r="CS11" s="17" t="s">
        <v>70</v>
      </c>
      <c r="CT11" s="23">
        <v>3712</v>
      </c>
      <c r="CU11" s="23">
        <v>0</v>
      </c>
      <c r="CV11" s="23">
        <v>41991</v>
      </c>
      <c r="CW11" s="23">
        <v>0</v>
      </c>
      <c r="CX11" s="23">
        <v>177274</v>
      </c>
      <c r="CY11" s="17" t="s">
        <v>70</v>
      </c>
      <c r="CZ11" s="23">
        <v>46056</v>
      </c>
      <c r="DA11" s="23">
        <v>0</v>
      </c>
      <c r="DB11" s="23">
        <v>0</v>
      </c>
      <c r="DC11" s="23">
        <v>47047</v>
      </c>
      <c r="DD11" s="23">
        <v>3574</v>
      </c>
      <c r="DE11" s="17" t="s">
        <v>70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17" t="s">
        <v>70</v>
      </c>
      <c r="DL11" s="23">
        <v>0</v>
      </c>
      <c r="DM11" s="23">
        <v>0</v>
      </c>
      <c r="DN11" s="23">
        <v>42945</v>
      </c>
      <c r="DO11" s="23">
        <v>0</v>
      </c>
      <c r="DP11" s="23">
        <v>0</v>
      </c>
    </row>
    <row r="12" spans="1:120" ht="12.75">
      <c r="A12" s="5" t="s">
        <v>171</v>
      </c>
      <c r="B12" s="51">
        <f t="shared" si="0"/>
        <v>897048.163</v>
      </c>
      <c r="C12" s="51">
        <v>354358</v>
      </c>
      <c r="D12" s="51">
        <v>83412</v>
      </c>
      <c r="E12" s="51">
        <v>114779</v>
      </c>
      <c r="F12" s="51">
        <v>11024</v>
      </c>
      <c r="G12" s="5" t="s">
        <v>171</v>
      </c>
      <c r="H12" s="51">
        <v>52689</v>
      </c>
      <c r="I12" s="51">
        <v>38792</v>
      </c>
      <c r="J12" s="51">
        <v>37873</v>
      </c>
      <c r="K12" s="51">
        <v>35018</v>
      </c>
      <c r="L12" s="51">
        <v>80260</v>
      </c>
      <c r="M12" s="5" t="s">
        <v>171</v>
      </c>
      <c r="N12" s="51">
        <v>33353</v>
      </c>
      <c r="O12" s="51">
        <v>6572</v>
      </c>
      <c r="P12" s="51">
        <v>13047</v>
      </c>
      <c r="Q12" s="51">
        <v>1437</v>
      </c>
      <c r="R12" s="51">
        <v>9288</v>
      </c>
      <c r="S12" s="5" t="s">
        <v>171</v>
      </c>
      <c r="T12" s="51">
        <v>4827</v>
      </c>
      <c r="U12" s="51">
        <v>3630</v>
      </c>
      <c r="V12" s="51">
        <v>10592</v>
      </c>
      <c r="W12" s="51">
        <v>0</v>
      </c>
      <c r="X12" s="51">
        <v>878</v>
      </c>
      <c r="Y12" s="5" t="s">
        <v>171</v>
      </c>
      <c r="Z12" s="51">
        <v>11577</v>
      </c>
      <c r="AA12" s="51">
        <v>194</v>
      </c>
      <c r="AB12" s="51">
        <v>81</v>
      </c>
      <c r="AC12" s="51">
        <v>6254.163</v>
      </c>
      <c r="AD12" s="51">
        <v>31</v>
      </c>
      <c r="AE12" s="62" t="s">
        <v>212</v>
      </c>
      <c r="AF12" s="51">
        <f t="shared" si="1"/>
        <v>290617</v>
      </c>
      <c r="AG12" s="44">
        <v>2360</v>
      </c>
      <c r="AH12" s="44">
        <v>0</v>
      </c>
      <c r="AI12" s="44">
        <v>223000</v>
      </c>
      <c r="AJ12" s="44">
        <v>395000</v>
      </c>
      <c r="AK12" s="62" t="s">
        <v>212</v>
      </c>
      <c r="AL12" s="44">
        <v>83855</v>
      </c>
      <c r="AM12" s="44">
        <v>0</v>
      </c>
      <c r="AN12" s="44">
        <v>70000</v>
      </c>
      <c r="AO12" s="44">
        <v>0</v>
      </c>
      <c r="AP12" s="44">
        <v>0</v>
      </c>
      <c r="AQ12" s="62" t="s">
        <v>212</v>
      </c>
      <c r="AR12" s="44">
        <v>0</v>
      </c>
      <c r="AS12" s="44">
        <v>21500</v>
      </c>
      <c r="AT12" s="44">
        <v>0</v>
      </c>
      <c r="AU12" s="44">
        <v>28500</v>
      </c>
      <c r="AV12" s="44">
        <v>13855</v>
      </c>
      <c r="AW12" s="62" t="s">
        <v>212</v>
      </c>
      <c r="AX12" s="44">
        <v>49500</v>
      </c>
      <c r="AY12" s="44">
        <v>14000</v>
      </c>
      <c r="AZ12" s="44">
        <v>0</v>
      </c>
      <c r="BA12" s="44">
        <v>21250</v>
      </c>
      <c r="BB12" s="44">
        <v>10750</v>
      </c>
      <c r="BC12" s="62" t="s">
        <v>212</v>
      </c>
      <c r="BD12" s="44">
        <v>16250</v>
      </c>
      <c r="BE12" s="44">
        <v>13500</v>
      </c>
      <c r="BF12" s="44">
        <v>0</v>
      </c>
      <c r="BG12" s="44">
        <v>132500</v>
      </c>
      <c r="BH12" s="44">
        <v>0</v>
      </c>
      <c r="BI12" s="7" t="s">
        <v>237</v>
      </c>
      <c r="BJ12" s="51">
        <f t="shared" si="2"/>
        <v>120073742</v>
      </c>
      <c r="BK12" s="44">
        <v>35523344</v>
      </c>
      <c r="BL12" s="44">
        <v>16239435</v>
      </c>
      <c r="BM12" s="44">
        <v>17143391</v>
      </c>
      <c r="BN12" s="44">
        <v>11847423</v>
      </c>
      <c r="BO12" s="7" t="s">
        <v>237</v>
      </c>
      <c r="BP12" s="44">
        <v>6920889</v>
      </c>
      <c r="BQ12" s="44">
        <v>6571128</v>
      </c>
      <c r="BR12" s="44">
        <v>4288467</v>
      </c>
      <c r="BS12" s="44">
        <v>3955025</v>
      </c>
      <c r="BT12" s="44">
        <v>2316306</v>
      </c>
      <c r="BU12" s="7" t="s">
        <v>237</v>
      </c>
      <c r="BV12" s="44">
        <v>3136148</v>
      </c>
      <c r="BW12" s="44">
        <v>1927849</v>
      </c>
      <c r="BX12" s="44">
        <v>1870641</v>
      </c>
      <c r="BY12" s="44">
        <v>2005857</v>
      </c>
      <c r="BZ12" s="44">
        <v>1396853</v>
      </c>
      <c r="CA12" s="7" t="s">
        <v>237</v>
      </c>
      <c r="CB12" s="44">
        <v>1595054</v>
      </c>
      <c r="CC12" s="44">
        <v>1707554</v>
      </c>
      <c r="CD12" s="44">
        <v>1583839</v>
      </c>
      <c r="CE12" s="44">
        <v>1382867</v>
      </c>
      <c r="CF12" s="44">
        <v>938968</v>
      </c>
      <c r="CG12" s="7" t="s">
        <v>237</v>
      </c>
      <c r="CH12" s="44">
        <v>990198</v>
      </c>
      <c r="CI12" s="44">
        <v>428783</v>
      </c>
      <c r="CJ12" s="44">
        <v>345663</v>
      </c>
      <c r="CK12" s="44">
        <v>5406.975</v>
      </c>
      <c r="CL12" s="44">
        <v>170563</v>
      </c>
      <c r="CM12" s="17" t="s">
        <v>71</v>
      </c>
      <c r="CN12" s="23">
        <f t="shared" si="3"/>
        <v>1278045</v>
      </c>
      <c r="CO12" s="23">
        <v>126172</v>
      </c>
      <c r="CP12" s="23">
        <v>165171</v>
      </c>
      <c r="CQ12" s="23">
        <v>173608</v>
      </c>
      <c r="CR12" s="23">
        <v>249116</v>
      </c>
      <c r="CS12" s="17" t="s">
        <v>71</v>
      </c>
      <c r="CT12" s="23">
        <v>123100</v>
      </c>
      <c r="CU12" s="23">
        <v>52855</v>
      </c>
      <c r="CV12" s="23">
        <v>96084</v>
      </c>
      <c r="CW12" s="23">
        <v>33852</v>
      </c>
      <c r="CX12" s="23">
        <v>17537</v>
      </c>
      <c r="CY12" s="17" t="s">
        <v>71</v>
      </c>
      <c r="CZ12" s="23">
        <v>122187</v>
      </c>
      <c r="DA12" s="23">
        <v>8911</v>
      </c>
      <c r="DB12" s="23">
        <v>10298</v>
      </c>
      <c r="DC12" s="23">
        <v>45099</v>
      </c>
      <c r="DD12" s="23">
        <v>9812</v>
      </c>
      <c r="DE12" s="17" t="s">
        <v>71</v>
      </c>
      <c r="DF12" s="23">
        <v>6407</v>
      </c>
      <c r="DG12" s="23">
        <v>0</v>
      </c>
      <c r="DH12" s="23">
        <v>4916</v>
      </c>
      <c r="DI12" s="23">
        <v>15131</v>
      </c>
      <c r="DJ12" s="23">
        <v>7131</v>
      </c>
      <c r="DK12" s="17" t="s">
        <v>71</v>
      </c>
      <c r="DL12" s="23">
        <v>2605</v>
      </c>
      <c r="DM12" s="23">
        <v>636</v>
      </c>
      <c r="DN12" s="23">
        <v>15708</v>
      </c>
      <c r="DO12" s="23">
        <v>0</v>
      </c>
      <c r="DP12" s="23">
        <v>1521</v>
      </c>
    </row>
    <row r="13" spans="1:120" ht="12.75">
      <c r="A13" s="5" t="s">
        <v>172</v>
      </c>
      <c r="B13" s="51">
        <f t="shared" si="0"/>
        <v>1444</v>
      </c>
      <c r="C13" s="51">
        <v>174</v>
      </c>
      <c r="D13" s="51">
        <v>245</v>
      </c>
      <c r="E13" s="51">
        <v>0</v>
      </c>
      <c r="F13" s="51">
        <v>51</v>
      </c>
      <c r="G13" s="5" t="s">
        <v>172</v>
      </c>
      <c r="H13" s="51">
        <v>0</v>
      </c>
      <c r="I13" s="51">
        <v>0</v>
      </c>
      <c r="J13" s="51">
        <v>974</v>
      </c>
      <c r="K13" s="51">
        <v>0</v>
      </c>
      <c r="L13" s="51">
        <v>0</v>
      </c>
      <c r="M13" s="5" t="s">
        <v>172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" t="s">
        <v>172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" t="s">
        <v>172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62" t="s">
        <v>213</v>
      </c>
      <c r="AF13" s="51">
        <f t="shared" si="1"/>
        <v>23170800.523</v>
      </c>
      <c r="AG13" s="44">
        <v>5468294</v>
      </c>
      <c r="AH13" s="44">
        <v>7053971</v>
      </c>
      <c r="AI13" s="44">
        <v>4589130</v>
      </c>
      <c r="AJ13" s="44">
        <v>2405531</v>
      </c>
      <c r="AK13" s="62" t="s">
        <v>213</v>
      </c>
      <c r="AL13" s="44">
        <v>402094</v>
      </c>
      <c r="AM13" s="44">
        <v>1701410</v>
      </c>
      <c r="AN13" s="44">
        <v>365977</v>
      </c>
      <c r="AO13" s="44">
        <v>27209</v>
      </c>
      <c r="AP13" s="44">
        <v>985877</v>
      </c>
      <c r="AQ13" s="62" t="s">
        <v>213</v>
      </c>
      <c r="AR13" s="44">
        <v>866456</v>
      </c>
      <c r="AS13" s="44">
        <v>393741</v>
      </c>
      <c r="AT13" s="44">
        <v>541844</v>
      </c>
      <c r="AU13" s="44">
        <v>203050</v>
      </c>
      <c r="AV13" s="44">
        <v>117359</v>
      </c>
      <c r="AW13" s="62" t="s">
        <v>213</v>
      </c>
      <c r="AX13" s="44">
        <v>267361.523</v>
      </c>
      <c r="AY13" s="44">
        <v>294862</v>
      </c>
      <c r="AZ13" s="44">
        <v>275052</v>
      </c>
      <c r="BA13" s="44">
        <v>320723</v>
      </c>
      <c r="BB13" s="44">
        <v>262723</v>
      </c>
      <c r="BC13" s="62" t="s">
        <v>213</v>
      </c>
      <c r="BD13" s="44">
        <v>98611</v>
      </c>
      <c r="BE13" s="44">
        <v>26889</v>
      </c>
      <c r="BF13" s="44">
        <v>67937</v>
      </c>
      <c r="BG13" s="44">
        <v>552627</v>
      </c>
      <c r="BH13" s="44">
        <v>143569</v>
      </c>
      <c r="BI13" s="5" t="s">
        <v>238</v>
      </c>
      <c r="BJ13" s="51">
        <f t="shared" si="2"/>
        <v>69822211</v>
      </c>
      <c r="BK13" s="44">
        <v>22622708</v>
      </c>
      <c r="BL13" s="44">
        <v>11658522</v>
      </c>
      <c r="BM13" s="44">
        <v>8298389</v>
      </c>
      <c r="BN13" s="44">
        <v>6215629</v>
      </c>
      <c r="BO13" s="5" t="s">
        <v>238</v>
      </c>
      <c r="BP13" s="44">
        <v>2722130</v>
      </c>
      <c r="BQ13" s="44">
        <v>3767362</v>
      </c>
      <c r="BR13" s="44">
        <v>3255390</v>
      </c>
      <c r="BS13" s="44">
        <v>2472575</v>
      </c>
      <c r="BT13" s="44">
        <v>1147639</v>
      </c>
      <c r="BU13" s="5" t="s">
        <v>238</v>
      </c>
      <c r="BV13" s="44">
        <v>1420456</v>
      </c>
      <c r="BW13" s="44">
        <v>705602</v>
      </c>
      <c r="BX13" s="44">
        <v>1341297</v>
      </c>
      <c r="BY13" s="44">
        <v>880235</v>
      </c>
      <c r="BZ13" s="44">
        <v>475613</v>
      </c>
      <c r="CA13" s="5" t="s">
        <v>238</v>
      </c>
      <c r="CB13" s="44">
        <v>692523</v>
      </c>
      <c r="CC13" s="44">
        <v>1146560</v>
      </c>
      <c r="CD13" s="44">
        <v>866025</v>
      </c>
      <c r="CE13" s="44">
        <v>889174</v>
      </c>
      <c r="CF13" s="44">
        <v>436223</v>
      </c>
      <c r="CG13" s="5" t="s">
        <v>238</v>
      </c>
      <c r="CH13" s="44">
        <v>625069</v>
      </c>
      <c r="CI13" s="44">
        <v>311454</v>
      </c>
      <c r="CJ13" s="44">
        <v>279682</v>
      </c>
      <c r="CK13" s="44">
        <v>5406.975</v>
      </c>
      <c r="CL13" s="44">
        <v>90647</v>
      </c>
      <c r="CM13" s="17" t="s">
        <v>72</v>
      </c>
      <c r="CN13" s="23">
        <f t="shared" si="3"/>
        <v>125319898</v>
      </c>
      <c r="CO13" s="23">
        <v>40032985</v>
      </c>
      <c r="CP13" s="23">
        <v>18693277</v>
      </c>
      <c r="CQ13" s="23">
        <v>15830026</v>
      </c>
      <c r="CR13" s="23">
        <v>13413774</v>
      </c>
      <c r="CS13" s="17" t="s">
        <v>72</v>
      </c>
      <c r="CT13" s="23">
        <v>10635812</v>
      </c>
      <c r="CU13" s="23">
        <v>6543448</v>
      </c>
      <c r="CV13" s="23">
        <v>3869400</v>
      </c>
      <c r="CW13" s="23">
        <v>2864391</v>
      </c>
      <c r="CX13" s="23">
        <v>1865820</v>
      </c>
      <c r="CY13" s="17" t="s">
        <v>72</v>
      </c>
      <c r="CZ13" s="23">
        <v>2201264</v>
      </c>
      <c r="DA13" s="23">
        <v>1373619</v>
      </c>
      <c r="DB13" s="23">
        <v>1067787</v>
      </c>
      <c r="DC13" s="23">
        <v>1392983</v>
      </c>
      <c r="DD13" s="23">
        <v>1111073</v>
      </c>
      <c r="DE13" s="17" t="s">
        <v>72</v>
      </c>
      <c r="DF13" s="23">
        <v>1446195</v>
      </c>
      <c r="DG13" s="23">
        <v>1580634</v>
      </c>
      <c r="DH13" s="23">
        <v>796078</v>
      </c>
      <c r="DI13" s="23">
        <v>710499</v>
      </c>
      <c r="DJ13" s="23">
        <v>944182</v>
      </c>
      <c r="DK13" s="17" t="s">
        <v>72</v>
      </c>
      <c r="DL13" s="23">
        <v>329912</v>
      </c>
      <c r="DM13" s="23">
        <v>598110</v>
      </c>
      <c r="DN13" s="23">
        <v>515784</v>
      </c>
      <c r="DO13" s="23">
        <v>0</v>
      </c>
      <c r="DP13" s="23">
        <v>194552</v>
      </c>
    </row>
    <row r="14" spans="1:120" ht="12.75">
      <c r="A14" s="7" t="s">
        <v>159</v>
      </c>
      <c r="B14" s="51">
        <f t="shared" si="0"/>
        <v>10717956.903</v>
      </c>
      <c r="C14" s="51">
        <v>3282205</v>
      </c>
      <c r="D14" s="51">
        <v>1684666</v>
      </c>
      <c r="E14" s="51">
        <v>1355749</v>
      </c>
      <c r="F14" s="51">
        <v>1131761</v>
      </c>
      <c r="G14" s="7" t="s">
        <v>159</v>
      </c>
      <c r="H14" s="51">
        <v>754549</v>
      </c>
      <c r="I14" s="51">
        <v>519089</v>
      </c>
      <c r="J14" s="51">
        <v>389375</v>
      </c>
      <c r="K14" s="51">
        <v>307768</v>
      </c>
      <c r="L14" s="51">
        <v>247266</v>
      </c>
      <c r="M14" s="7" t="s">
        <v>159</v>
      </c>
      <c r="N14" s="51">
        <v>233881</v>
      </c>
      <c r="O14" s="51">
        <v>117479</v>
      </c>
      <c r="P14" s="51">
        <v>76826</v>
      </c>
      <c r="Q14" s="51">
        <v>126007</v>
      </c>
      <c r="R14" s="51">
        <v>127721</v>
      </c>
      <c r="S14" s="7" t="s">
        <v>159</v>
      </c>
      <c r="T14" s="51">
        <v>159503</v>
      </c>
      <c r="U14" s="51">
        <v>110757</v>
      </c>
      <c r="V14" s="51">
        <v>87351</v>
      </c>
      <c r="W14" s="51">
        <v>60588</v>
      </c>
      <c r="X14" s="51">
        <v>65382</v>
      </c>
      <c r="Y14" s="7" t="s">
        <v>159</v>
      </c>
      <c r="Z14" s="51">
        <v>43837</v>
      </c>
      <c r="AA14" s="51">
        <v>32999</v>
      </c>
      <c r="AB14" s="51">
        <v>17364</v>
      </c>
      <c r="AC14" s="51">
        <v>2500.903</v>
      </c>
      <c r="AD14" s="51">
        <v>21811</v>
      </c>
      <c r="AE14" s="61" t="s">
        <v>210</v>
      </c>
      <c r="AF14" s="51">
        <f t="shared" si="1"/>
        <v>164693497</v>
      </c>
      <c r="AG14" s="44">
        <v>49850455</v>
      </c>
      <c r="AH14" s="44">
        <v>25958695</v>
      </c>
      <c r="AI14" s="44">
        <v>18354858</v>
      </c>
      <c r="AJ14" s="44">
        <v>20704995</v>
      </c>
      <c r="AK14" s="61" t="s">
        <v>210</v>
      </c>
      <c r="AL14" s="44">
        <v>13166491</v>
      </c>
      <c r="AM14" s="44">
        <v>8251915</v>
      </c>
      <c r="AN14" s="44">
        <v>5762663</v>
      </c>
      <c r="AO14" s="44">
        <v>4232642</v>
      </c>
      <c r="AP14" s="44">
        <v>2675889</v>
      </c>
      <c r="AQ14" s="61" t="s">
        <v>210</v>
      </c>
      <c r="AR14" s="44">
        <v>3265652</v>
      </c>
      <c r="AS14" s="44">
        <v>2044262</v>
      </c>
      <c r="AT14" s="44">
        <v>1461386</v>
      </c>
      <c r="AU14" s="44">
        <v>2070184</v>
      </c>
      <c r="AV14" s="44">
        <v>2009089</v>
      </c>
      <c r="AW14" s="61" t="s">
        <v>210</v>
      </c>
      <c r="AX14" s="44">
        <v>1999333</v>
      </c>
      <c r="AY14" s="44">
        <v>1948030</v>
      </c>
      <c r="AZ14" s="44">
        <v>1193514</v>
      </c>
      <c r="BA14" s="44">
        <v>1024035</v>
      </c>
      <c r="BB14" s="44">
        <v>1187398</v>
      </c>
      <c r="BC14" s="61" t="s">
        <v>210</v>
      </c>
      <c r="BD14" s="44">
        <v>922365</v>
      </c>
      <c r="BE14" s="44">
        <v>896774</v>
      </c>
      <c r="BF14" s="44">
        <v>411224</v>
      </c>
      <c r="BG14" s="44">
        <v>68895</v>
      </c>
      <c r="BH14" s="44">
        <v>252895</v>
      </c>
      <c r="BI14" s="5" t="s">
        <v>239</v>
      </c>
      <c r="BJ14" s="51">
        <f t="shared" si="2"/>
        <v>8438757</v>
      </c>
      <c r="BK14" s="44">
        <v>1563351</v>
      </c>
      <c r="BL14" s="44">
        <v>1068317</v>
      </c>
      <c r="BM14" s="44">
        <v>1273175</v>
      </c>
      <c r="BN14" s="44">
        <v>514949</v>
      </c>
      <c r="BO14" s="5" t="s">
        <v>239</v>
      </c>
      <c r="BP14" s="44">
        <v>1324515</v>
      </c>
      <c r="BQ14" s="44">
        <v>561503</v>
      </c>
      <c r="BR14" s="44">
        <v>414617</v>
      </c>
      <c r="BS14" s="44">
        <v>218115</v>
      </c>
      <c r="BT14" s="44">
        <v>192107</v>
      </c>
      <c r="BU14" s="5" t="s">
        <v>239</v>
      </c>
      <c r="BV14" s="44">
        <v>0</v>
      </c>
      <c r="BW14" s="44">
        <v>176490</v>
      </c>
      <c r="BX14" s="44">
        <v>213712</v>
      </c>
      <c r="BY14" s="44">
        <v>281352</v>
      </c>
      <c r="BZ14" s="44">
        <v>124049</v>
      </c>
      <c r="CA14" s="5" t="s">
        <v>239</v>
      </c>
      <c r="CB14" s="44">
        <v>95440</v>
      </c>
      <c r="CC14" s="44">
        <v>766</v>
      </c>
      <c r="CD14" s="44">
        <v>282009</v>
      </c>
      <c r="CE14" s="44">
        <v>221619</v>
      </c>
      <c r="CF14" s="44">
        <v>157262</v>
      </c>
      <c r="CG14" s="5" t="s">
        <v>239</v>
      </c>
      <c r="CH14" s="44">
        <v>93170</v>
      </c>
      <c r="CI14" s="44">
        <v>37209</v>
      </c>
      <c r="CJ14" s="44">
        <v>45744</v>
      </c>
      <c r="CK14" s="44">
        <v>0</v>
      </c>
      <c r="CL14" s="44">
        <v>19633</v>
      </c>
      <c r="CM14" s="17" t="s">
        <v>73</v>
      </c>
      <c r="CN14" s="23">
        <f t="shared" si="3"/>
        <v>5940</v>
      </c>
      <c r="CO14" s="23">
        <v>1135</v>
      </c>
      <c r="CP14" s="23">
        <v>0</v>
      </c>
      <c r="CQ14" s="23">
        <v>2506</v>
      </c>
      <c r="CR14" s="23">
        <v>2173</v>
      </c>
      <c r="CS14" s="17" t="s">
        <v>73</v>
      </c>
      <c r="CT14" s="23">
        <v>0</v>
      </c>
      <c r="CU14" s="23">
        <v>0</v>
      </c>
      <c r="CV14" s="23">
        <v>126</v>
      </c>
      <c r="CW14" s="23">
        <v>0</v>
      </c>
      <c r="CX14" s="23">
        <v>0</v>
      </c>
      <c r="CY14" s="17" t="s">
        <v>73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17" t="s">
        <v>73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17" t="s">
        <v>73</v>
      </c>
      <c r="DL14" s="23">
        <v>0</v>
      </c>
      <c r="DM14" s="23">
        <v>0</v>
      </c>
      <c r="DN14" s="23">
        <v>0</v>
      </c>
      <c r="DO14" s="23">
        <v>0</v>
      </c>
      <c r="DP14" s="23">
        <v>0</v>
      </c>
    </row>
    <row r="15" spans="1:120" ht="12.75">
      <c r="A15" s="5" t="s">
        <v>173</v>
      </c>
      <c r="B15" s="51">
        <f t="shared" si="0"/>
        <v>689350.587</v>
      </c>
      <c r="C15" s="51">
        <v>223595</v>
      </c>
      <c r="D15" s="51">
        <v>168158</v>
      </c>
      <c r="E15" s="51">
        <v>39601</v>
      </c>
      <c r="F15" s="51">
        <v>61996</v>
      </c>
      <c r="G15" s="5" t="s">
        <v>173</v>
      </c>
      <c r="H15" s="51">
        <v>62321</v>
      </c>
      <c r="I15" s="51">
        <v>23937</v>
      </c>
      <c r="J15" s="51">
        <v>39760</v>
      </c>
      <c r="K15" s="51">
        <v>7593</v>
      </c>
      <c r="L15" s="51">
        <v>19821</v>
      </c>
      <c r="M15" s="5" t="s">
        <v>173</v>
      </c>
      <c r="N15" s="51">
        <v>12449</v>
      </c>
      <c r="O15" s="51">
        <v>826</v>
      </c>
      <c r="P15" s="51">
        <v>239</v>
      </c>
      <c r="Q15" s="51">
        <v>1050</v>
      </c>
      <c r="R15" s="51">
        <v>0</v>
      </c>
      <c r="S15" s="5" t="s">
        <v>173</v>
      </c>
      <c r="T15" s="51">
        <v>739</v>
      </c>
      <c r="U15" s="51">
        <v>0</v>
      </c>
      <c r="V15" s="51">
        <v>906</v>
      </c>
      <c r="W15" s="51">
        <v>87</v>
      </c>
      <c r="X15" s="51">
        <v>9571</v>
      </c>
      <c r="Y15" s="5" t="s">
        <v>173</v>
      </c>
      <c r="Z15" s="51">
        <v>506</v>
      </c>
      <c r="AA15" s="51">
        <v>9444</v>
      </c>
      <c r="AB15" s="51">
        <v>0</v>
      </c>
      <c r="AC15" s="51">
        <v>28.587</v>
      </c>
      <c r="AD15" s="51">
        <v>6723</v>
      </c>
      <c r="AE15" s="62" t="s">
        <v>214</v>
      </c>
      <c r="AF15" s="51">
        <f t="shared" si="1"/>
        <v>166209199</v>
      </c>
      <c r="AG15" s="44">
        <v>49763703</v>
      </c>
      <c r="AH15" s="44">
        <v>25569061</v>
      </c>
      <c r="AI15" s="44">
        <v>18308209</v>
      </c>
      <c r="AJ15" s="44">
        <v>20355957</v>
      </c>
      <c r="AK15" s="62" t="s">
        <v>214</v>
      </c>
      <c r="AL15" s="44">
        <v>12831068</v>
      </c>
      <c r="AM15" s="44">
        <v>8157507</v>
      </c>
      <c r="AN15" s="44">
        <v>5559462</v>
      </c>
      <c r="AO15" s="44">
        <v>4185299</v>
      </c>
      <c r="AP15" s="44">
        <v>2620389</v>
      </c>
      <c r="AQ15" s="62" t="s">
        <v>214</v>
      </c>
      <c r="AR15" s="44">
        <v>3209330</v>
      </c>
      <c r="AS15" s="44">
        <v>2030862</v>
      </c>
      <c r="AT15" s="44">
        <v>1461386</v>
      </c>
      <c r="AU15" s="44">
        <v>2004151</v>
      </c>
      <c r="AV15" s="44">
        <v>1928968</v>
      </c>
      <c r="AW15" s="62" t="s">
        <v>214</v>
      </c>
      <c r="AX15" s="44">
        <v>1985483</v>
      </c>
      <c r="AY15" s="44">
        <v>1948030</v>
      </c>
      <c r="AZ15" s="44">
        <v>1190114</v>
      </c>
      <c r="BA15" s="44">
        <v>1000685</v>
      </c>
      <c r="BB15" s="44">
        <v>1180060</v>
      </c>
      <c r="BC15" s="62" t="s">
        <v>214</v>
      </c>
      <c r="BD15" s="44">
        <v>919475</v>
      </c>
      <c r="BE15" s="44">
        <v>896774</v>
      </c>
      <c r="BF15" s="44">
        <v>411224</v>
      </c>
      <c r="BG15" s="44">
        <v>68895</v>
      </c>
      <c r="BH15" s="44">
        <v>252895</v>
      </c>
      <c r="BI15" s="5" t="s">
        <v>240</v>
      </c>
      <c r="BJ15" s="51">
        <f t="shared" si="2"/>
        <v>39479125</v>
      </c>
      <c r="BK15" s="44">
        <v>11337285</v>
      </c>
      <c r="BL15" s="44">
        <v>3512596</v>
      </c>
      <c r="BM15" s="44">
        <v>5993465</v>
      </c>
      <c r="BN15" s="44">
        <v>4625894</v>
      </c>
      <c r="BO15" s="5" t="s">
        <v>240</v>
      </c>
      <c r="BP15" s="44">
        <v>2874244</v>
      </c>
      <c r="BQ15" s="44">
        <v>2242263</v>
      </c>
      <c r="BR15" s="44">
        <v>618460</v>
      </c>
      <c r="BS15" s="44">
        <v>1264335</v>
      </c>
      <c r="BT15" s="44">
        <v>899230</v>
      </c>
      <c r="BU15" s="5" t="s">
        <v>240</v>
      </c>
      <c r="BV15" s="44">
        <v>1598371</v>
      </c>
      <c r="BW15" s="44">
        <v>1045757</v>
      </c>
      <c r="BX15" s="44">
        <v>315632</v>
      </c>
      <c r="BY15" s="44">
        <v>844270</v>
      </c>
      <c r="BZ15" s="44">
        <v>797191</v>
      </c>
      <c r="CA15" s="5" t="s">
        <v>240</v>
      </c>
      <c r="CB15" s="44">
        <v>737406</v>
      </c>
      <c r="CC15" s="44">
        <v>560228</v>
      </c>
      <c r="CD15" s="44">
        <v>435805</v>
      </c>
      <c r="CE15" s="44">
        <v>272074</v>
      </c>
      <c r="CF15" s="44">
        <v>345483</v>
      </c>
      <c r="CG15" s="5" t="s">
        <v>240</v>
      </c>
      <c r="CH15" s="44">
        <v>271959</v>
      </c>
      <c r="CI15" s="44">
        <v>80120</v>
      </c>
      <c r="CJ15" s="44">
        <v>20237</v>
      </c>
      <c r="CK15" s="44">
        <v>0</v>
      </c>
      <c r="CL15" s="44">
        <v>60283</v>
      </c>
      <c r="CM15" s="17" t="s">
        <v>74</v>
      </c>
      <c r="CN15" s="23">
        <f t="shared" si="3"/>
        <v>2905819</v>
      </c>
      <c r="CO15" s="23">
        <v>2747479</v>
      </c>
      <c r="CP15" s="23">
        <v>19324</v>
      </c>
      <c r="CQ15" s="23">
        <v>0</v>
      </c>
      <c r="CR15" s="23">
        <v>30498</v>
      </c>
      <c r="CS15" s="17" t="s">
        <v>74</v>
      </c>
      <c r="CT15" s="23">
        <v>0</v>
      </c>
      <c r="CU15" s="23">
        <v>0</v>
      </c>
      <c r="CV15" s="23">
        <v>0</v>
      </c>
      <c r="CW15" s="23">
        <v>75478</v>
      </c>
      <c r="CX15" s="23">
        <v>0</v>
      </c>
      <c r="CY15" s="17" t="s">
        <v>74</v>
      </c>
      <c r="CZ15" s="23">
        <v>17921</v>
      </c>
      <c r="DA15" s="23">
        <v>0</v>
      </c>
      <c r="DB15" s="23">
        <v>0</v>
      </c>
      <c r="DC15" s="23">
        <v>0</v>
      </c>
      <c r="DD15" s="23">
        <v>331735</v>
      </c>
      <c r="DE15" s="17" t="s">
        <v>74</v>
      </c>
      <c r="DF15" s="23">
        <v>15119</v>
      </c>
      <c r="DG15" s="23">
        <v>0</v>
      </c>
      <c r="DH15" s="23">
        <v>0</v>
      </c>
      <c r="DI15" s="23">
        <v>0</v>
      </c>
      <c r="DJ15" s="23">
        <v>0</v>
      </c>
      <c r="DK15" s="17" t="s">
        <v>74</v>
      </c>
      <c r="DL15" s="23">
        <v>0</v>
      </c>
      <c r="DM15" s="23">
        <v>0</v>
      </c>
      <c r="DN15" s="23">
        <v>0</v>
      </c>
      <c r="DO15" s="23">
        <v>0</v>
      </c>
      <c r="DP15" s="23">
        <v>0</v>
      </c>
    </row>
    <row r="16" spans="1:120" ht="12.75">
      <c r="A16" s="5" t="s">
        <v>174</v>
      </c>
      <c r="B16" s="51">
        <f t="shared" si="0"/>
        <v>6508479.355</v>
      </c>
      <c r="C16" s="51">
        <v>1931309</v>
      </c>
      <c r="D16" s="51">
        <v>805231</v>
      </c>
      <c r="E16" s="51">
        <v>944376</v>
      </c>
      <c r="F16" s="51">
        <v>638862</v>
      </c>
      <c r="G16" s="5" t="s">
        <v>174</v>
      </c>
      <c r="H16" s="51">
        <v>398456</v>
      </c>
      <c r="I16" s="51">
        <v>321221</v>
      </c>
      <c r="J16" s="51">
        <v>207853</v>
      </c>
      <c r="K16" s="51">
        <v>244375</v>
      </c>
      <c r="L16" s="51">
        <v>144748</v>
      </c>
      <c r="M16" s="5" t="s">
        <v>174</v>
      </c>
      <c r="N16" s="51">
        <v>178276</v>
      </c>
      <c r="O16" s="51">
        <v>113769</v>
      </c>
      <c r="P16" s="51">
        <v>73288</v>
      </c>
      <c r="Q16" s="51">
        <v>113604</v>
      </c>
      <c r="R16" s="51">
        <v>84984</v>
      </c>
      <c r="S16" s="5" t="s">
        <v>174</v>
      </c>
      <c r="T16" s="51">
        <v>109691</v>
      </c>
      <c r="U16" s="51">
        <v>98769</v>
      </c>
      <c r="V16" s="51">
        <v>81238</v>
      </c>
      <c r="W16" s="51">
        <v>60501</v>
      </c>
      <c r="X16" s="51">
        <v>46256</v>
      </c>
      <c r="Y16" s="5" t="s">
        <v>174</v>
      </c>
      <c r="Z16" s="51">
        <v>43331</v>
      </c>
      <c r="AA16" s="51">
        <v>23555</v>
      </c>
      <c r="AB16" s="51">
        <v>13048</v>
      </c>
      <c r="AC16" s="51">
        <v>2120.355</v>
      </c>
      <c r="AD16" s="51">
        <v>13371</v>
      </c>
      <c r="AE16" s="62" t="s">
        <v>215</v>
      </c>
      <c r="AF16" s="51">
        <f t="shared" si="1"/>
        <v>-80121</v>
      </c>
      <c r="AG16" s="44">
        <v>0</v>
      </c>
      <c r="AH16" s="44">
        <v>0</v>
      </c>
      <c r="AI16" s="44">
        <v>0</v>
      </c>
      <c r="AJ16" s="44">
        <v>0</v>
      </c>
      <c r="AK16" s="62" t="s">
        <v>215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62" t="s">
        <v>215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62" t="s">
        <v>215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62" t="s">
        <v>215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5" t="s">
        <v>241</v>
      </c>
      <c r="BJ16" s="51">
        <f t="shared" si="2"/>
        <v>2333649</v>
      </c>
      <c r="BK16" s="44">
        <v>0</v>
      </c>
      <c r="BL16" s="44">
        <v>0</v>
      </c>
      <c r="BM16" s="44">
        <v>1578362</v>
      </c>
      <c r="BN16" s="44">
        <v>490951</v>
      </c>
      <c r="BO16" s="5" t="s">
        <v>241</v>
      </c>
      <c r="BP16" s="44">
        <v>0</v>
      </c>
      <c r="BQ16" s="44">
        <v>0</v>
      </c>
      <c r="BR16" s="44">
        <v>0</v>
      </c>
      <c r="BS16" s="44">
        <v>0</v>
      </c>
      <c r="BT16" s="44">
        <v>77330</v>
      </c>
      <c r="BU16" s="5" t="s">
        <v>241</v>
      </c>
      <c r="BV16" s="44">
        <v>117321</v>
      </c>
      <c r="BW16" s="44">
        <v>0</v>
      </c>
      <c r="BX16" s="44">
        <v>0</v>
      </c>
      <c r="BY16" s="44">
        <v>0</v>
      </c>
      <c r="BZ16" s="44">
        <v>0</v>
      </c>
      <c r="CA16" s="5" t="s">
        <v>241</v>
      </c>
      <c r="CB16" s="44">
        <v>69685</v>
      </c>
      <c r="CC16" s="44">
        <v>0</v>
      </c>
      <c r="CD16" s="44">
        <v>0</v>
      </c>
      <c r="CE16" s="44">
        <v>0</v>
      </c>
      <c r="CF16" s="44">
        <v>0</v>
      </c>
      <c r="CG16" s="5" t="s">
        <v>241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22" t="s">
        <v>75</v>
      </c>
      <c r="CN16" s="23">
        <f t="shared" si="3"/>
        <v>0</v>
      </c>
      <c r="CO16" s="23">
        <v>0</v>
      </c>
      <c r="CP16" s="23">
        <v>0</v>
      </c>
      <c r="CQ16" s="23">
        <v>0</v>
      </c>
      <c r="CR16" s="23">
        <v>0</v>
      </c>
      <c r="CS16" s="22" t="s">
        <v>75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2" t="s">
        <v>75</v>
      </c>
      <c r="CZ16" s="23">
        <v>0</v>
      </c>
      <c r="DA16" s="23">
        <v>0</v>
      </c>
      <c r="DB16" s="23">
        <v>0</v>
      </c>
      <c r="DC16" s="23">
        <v>0</v>
      </c>
      <c r="DD16" s="23">
        <v>0</v>
      </c>
      <c r="DE16" s="22" t="s">
        <v>75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2" t="s">
        <v>75</v>
      </c>
      <c r="DL16" s="23">
        <v>0</v>
      </c>
      <c r="DM16" s="23">
        <v>0</v>
      </c>
      <c r="DN16" s="23">
        <v>0</v>
      </c>
      <c r="DO16" s="23">
        <v>0</v>
      </c>
      <c r="DP16" s="23">
        <v>0</v>
      </c>
    </row>
    <row r="17" spans="1:120" ht="12.75">
      <c r="A17" s="5" t="s">
        <v>175</v>
      </c>
      <c r="B17" s="51">
        <f t="shared" si="0"/>
        <v>2846871</v>
      </c>
      <c r="C17" s="51">
        <v>899254</v>
      </c>
      <c r="D17" s="51">
        <v>569728</v>
      </c>
      <c r="E17" s="51">
        <v>356565</v>
      </c>
      <c r="F17" s="51">
        <v>341247</v>
      </c>
      <c r="G17" s="5" t="s">
        <v>175</v>
      </c>
      <c r="H17" s="51">
        <v>224193</v>
      </c>
      <c r="I17" s="51">
        <v>143695</v>
      </c>
      <c r="J17" s="51">
        <v>116058</v>
      </c>
      <c r="K17" s="51">
        <v>34402</v>
      </c>
      <c r="L17" s="51">
        <v>61159</v>
      </c>
      <c r="M17" s="5" t="s">
        <v>175</v>
      </c>
      <c r="N17" s="51">
        <v>43156</v>
      </c>
      <c r="O17" s="51">
        <v>2884</v>
      </c>
      <c r="P17" s="51">
        <v>3299</v>
      </c>
      <c r="Q17" s="51">
        <v>1490</v>
      </c>
      <c r="R17" s="51">
        <v>27716</v>
      </c>
      <c r="S17" s="5" t="s">
        <v>175</v>
      </c>
      <c r="T17" s="51">
        <v>42368</v>
      </c>
      <c r="U17" s="51">
        <v>11988</v>
      </c>
      <c r="V17" s="51">
        <v>0</v>
      </c>
      <c r="W17" s="51">
        <v>0</v>
      </c>
      <c r="X17" s="51">
        <v>3537</v>
      </c>
      <c r="Y17" s="5" t="s">
        <v>175</v>
      </c>
      <c r="Z17" s="51">
        <v>0</v>
      </c>
      <c r="AA17" s="51">
        <v>0</v>
      </c>
      <c r="AB17" s="51">
        <v>3836</v>
      </c>
      <c r="AC17" s="51">
        <v>0</v>
      </c>
      <c r="AD17" s="51">
        <v>0</v>
      </c>
      <c r="AE17" s="62" t="s">
        <v>216</v>
      </c>
      <c r="AF17" s="51">
        <f t="shared" si="1"/>
        <v>1703184</v>
      </c>
      <c r="AG17" s="44">
        <v>86752</v>
      </c>
      <c r="AH17" s="44">
        <v>389634</v>
      </c>
      <c r="AI17" s="44">
        <v>46649</v>
      </c>
      <c r="AJ17" s="44">
        <v>349038</v>
      </c>
      <c r="AK17" s="62" t="s">
        <v>216</v>
      </c>
      <c r="AL17" s="44">
        <v>335423</v>
      </c>
      <c r="AM17" s="44">
        <v>94408</v>
      </c>
      <c r="AN17" s="44">
        <v>203201</v>
      </c>
      <c r="AO17" s="44">
        <v>47343</v>
      </c>
      <c r="AP17" s="44">
        <v>55500</v>
      </c>
      <c r="AQ17" s="62" t="s">
        <v>216</v>
      </c>
      <c r="AR17" s="44">
        <v>56322</v>
      </c>
      <c r="AS17" s="44">
        <v>13400</v>
      </c>
      <c r="AT17" s="44">
        <v>0</v>
      </c>
      <c r="AU17" s="44">
        <v>66033</v>
      </c>
      <c r="AV17" s="44">
        <v>80121</v>
      </c>
      <c r="AW17" s="62" t="s">
        <v>216</v>
      </c>
      <c r="AX17" s="44">
        <v>13850</v>
      </c>
      <c r="AY17" s="44">
        <v>0</v>
      </c>
      <c r="AZ17" s="44">
        <v>3400</v>
      </c>
      <c r="BA17" s="44">
        <v>23350</v>
      </c>
      <c r="BB17" s="44">
        <v>7338</v>
      </c>
      <c r="BC17" s="62" t="s">
        <v>216</v>
      </c>
      <c r="BD17" s="44">
        <v>2890</v>
      </c>
      <c r="BE17" s="44">
        <v>0</v>
      </c>
      <c r="BF17" s="44">
        <v>0</v>
      </c>
      <c r="BG17" s="44">
        <v>0</v>
      </c>
      <c r="BH17" s="44">
        <v>0</v>
      </c>
      <c r="BI17" s="7" t="s">
        <v>242</v>
      </c>
      <c r="BJ17" s="51">
        <f t="shared" si="2"/>
        <v>55360883</v>
      </c>
      <c r="BK17" s="44">
        <v>16424801</v>
      </c>
      <c r="BL17" s="44">
        <v>11480906</v>
      </c>
      <c r="BM17" s="44">
        <v>5718641</v>
      </c>
      <c r="BN17" s="44">
        <v>6976806</v>
      </c>
      <c r="BO17" s="7" t="s">
        <v>242</v>
      </c>
      <c r="BP17" s="44">
        <v>5723100</v>
      </c>
      <c r="BQ17" s="44">
        <v>2998252</v>
      </c>
      <c r="BR17" s="44">
        <v>1933267</v>
      </c>
      <c r="BS17" s="44">
        <v>811716</v>
      </c>
      <c r="BT17" s="44">
        <v>939086</v>
      </c>
      <c r="BU17" s="7" t="s">
        <v>242</v>
      </c>
      <c r="BV17" s="44">
        <v>759706</v>
      </c>
      <c r="BW17" s="44">
        <v>455273</v>
      </c>
      <c r="BX17" s="44">
        <v>153942</v>
      </c>
      <c r="BY17" s="44">
        <v>142030</v>
      </c>
      <c r="BZ17" s="44">
        <v>805767</v>
      </c>
      <c r="CA17" s="7" t="s">
        <v>242</v>
      </c>
      <c r="CB17" s="44">
        <v>582568</v>
      </c>
      <c r="CC17" s="44">
        <v>0</v>
      </c>
      <c r="CD17" s="44">
        <v>100729</v>
      </c>
      <c r="CE17" s="44">
        <v>0</v>
      </c>
      <c r="CF17" s="44">
        <v>165546</v>
      </c>
      <c r="CG17" s="7" t="s">
        <v>242</v>
      </c>
      <c r="CH17" s="44">
        <v>148456</v>
      </c>
      <c r="CI17" s="44">
        <v>186067</v>
      </c>
      <c r="CJ17" s="44">
        <v>138173</v>
      </c>
      <c r="CK17" s="44">
        <v>0</v>
      </c>
      <c r="CL17" s="44">
        <v>0</v>
      </c>
      <c r="CM17" s="8" t="s">
        <v>76</v>
      </c>
      <c r="CN17" s="27">
        <v>1</v>
      </c>
      <c r="CO17" s="27">
        <v>1</v>
      </c>
      <c r="CP17" s="27">
        <v>1</v>
      </c>
      <c r="CQ17" s="27">
        <v>1</v>
      </c>
      <c r="CR17" s="27">
        <v>1</v>
      </c>
      <c r="CS17" s="8" t="s">
        <v>76</v>
      </c>
      <c r="CT17" s="27">
        <v>1</v>
      </c>
      <c r="CU17" s="27">
        <v>1</v>
      </c>
      <c r="CV17" s="27">
        <v>1</v>
      </c>
      <c r="CW17" s="27">
        <v>1</v>
      </c>
      <c r="CX17" s="27">
        <v>1</v>
      </c>
      <c r="CY17" s="8" t="s">
        <v>76</v>
      </c>
      <c r="CZ17" s="27">
        <v>1</v>
      </c>
      <c r="DA17" s="27">
        <v>1</v>
      </c>
      <c r="DB17" s="27">
        <v>1</v>
      </c>
      <c r="DC17" s="27">
        <v>1</v>
      </c>
      <c r="DD17" s="27">
        <v>1</v>
      </c>
      <c r="DE17" s="8" t="s">
        <v>76</v>
      </c>
      <c r="DF17" s="27">
        <v>1</v>
      </c>
      <c r="DG17" s="27">
        <v>1</v>
      </c>
      <c r="DH17" s="27">
        <v>1</v>
      </c>
      <c r="DI17" s="27">
        <v>1</v>
      </c>
      <c r="DJ17" s="27">
        <v>1</v>
      </c>
      <c r="DK17" s="8" t="s">
        <v>76</v>
      </c>
      <c r="DL17" s="27">
        <v>1</v>
      </c>
      <c r="DM17" s="27">
        <v>1</v>
      </c>
      <c r="DN17" s="27">
        <v>1</v>
      </c>
      <c r="DO17" s="27">
        <v>1</v>
      </c>
      <c r="DP17" s="27">
        <v>1</v>
      </c>
    </row>
    <row r="18" spans="1:120" ht="12.75">
      <c r="A18" s="5" t="s">
        <v>176</v>
      </c>
      <c r="B18" s="51">
        <f t="shared" si="0"/>
        <v>527300</v>
      </c>
      <c r="C18" s="51">
        <v>202980</v>
      </c>
      <c r="D18" s="51">
        <v>121391</v>
      </c>
      <c r="E18" s="51">
        <v>13973</v>
      </c>
      <c r="F18" s="51">
        <v>45242</v>
      </c>
      <c r="G18" s="5" t="s">
        <v>176</v>
      </c>
      <c r="H18" s="51">
        <v>41302</v>
      </c>
      <c r="I18" s="51">
        <v>30236</v>
      </c>
      <c r="J18" s="51">
        <v>15875</v>
      </c>
      <c r="K18" s="51">
        <v>21398</v>
      </c>
      <c r="L18" s="51">
        <v>15402</v>
      </c>
      <c r="M18" s="5" t="s">
        <v>176</v>
      </c>
      <c r="N18" s="51">
        <v>0</v>
      </c>
      <c r="O18" s="51">
        <v>0</v>
      </c>
      <c r="P18" s="51">
        <v>0</v>
      </c>
      <c r="Q18" s="51">
        <v>0</v>
      </c>
      <c r="R18" s="51">
        <v>7347</v>
      </c>
      <c r="S18" s="5" t="s">
        <v>176</v>
      </c>
      <c r="T18" s="51">
        <v>6705</v>
      </c>
      <c r="U18" s="51">
        <v>0</v>
      </c>
      <c r="V18" s="51">
        <v>5085</v>
      </c>
      <c r="W18" s="51">
        <v>0</v>
      </c>
      <c r="X18" s="51">
        <v>6018</v>
      </c>
      <c r="Y18" s="5" t="s">
        <v>176</v>
      </c>
      <c r="Z18" s="51">
        <v>0</v>
      </c>
      <c r="AA18" s="51">
        <v>0</v>
      </c>
      <c r="AB18" s="51">
        <v>0</v>
      </c>
      <c r="AC18" s="51">
        <v>0</v>
      </c>
      <c r="AD18" s="51">
        <v>1693</v>
      </c>
      <c r="AE18" s="61" t="s">
        <v>211</v>
      </c>
      <c r="AF18" s="51">
        <f t="shared" si="1"/>
        <v>14046250.644</v>
      </c>
      <c r="AG18" s="44">
        <v>4880162</v>
      </c>
      <c r="AH18" s="44">
        <v>3055351</v>
      </c>
      <c r="AI18" s="44">
        <v>3542179</v>
      </c>
      <c r="AJ18" s="44">
        <v>377266</v>
      </c>
      <c r="AK18" s="61" t="s">
        <v>211</v>
      </c>
      <c r="AL18" s="44">
        <v>377443.644</v>
      </c>
      <c r="AM18" s="44">
        <v>74679</v>
      </c>
      <c r="AN18" s="44">
        <v>303935</v>
      </c>
      <c r="AO18" s="44">
        <v>171181</v>
      </c>
      <c r="AP18" s="44">
        <v>940074</v>
      </c>
      <c r="AQ18" s="61" t="s">
        <v>211</v>
      </c>
      <c r="AR18" s="44">
        <v>289752</v>
      </c>
      <c r="AS18" s="44">
        <v>53589</v>
      </c>
      <c r="AT18" s="44">
        <v>71040</v>
      </c>
      <c r="AU18" s="44">
        <v>58573</v>
      </c>
      <c r="AV18" s="44">
        <v>100428</v>
      </c>
      <c r="AW18" s="61" t="s">
        <v>211</v>
      </c>
      <c r="AX18" s="44">
        <v>35932</v>
      </c>
      <c r="AY18" s="44">
        <v>33692</v>
      </c>
      <c r="AZ18" s="44">
        <v>83464</v>
      </c>
      <c r="BA18" s="44">
        <v>51003</v>
      </c>
      <c r="BB18" s="44">
        <v>125253</v>
      </c>
      <c r="BC18" s="61" t="s">
        <v>211</v>
      </c>
      <c r="BD18" s="44">
        <v>96687</v>
      </c>
      <c r="BE18" s="44">
        <v>18493</v>
      </c>
      <c r="BF18" s="44">
        <v>29268</v>
      </c>
      <c r="BG18" s="44">
        <v>0</v>
      </c>
      <c r="BH18" s="44">
        <v>7513</v>
      </c>
      <c r="BI18" s="5" t="s">
        <v>243</v>
      </c>
      <c r="BJ18" s="51">
        <f t="shared" si="2"/>
        <v>28269445</v>
      </c>
      <c r="BK18" s="44">
        <v>8774030</v>
      </c>
      <c r="BL18" s="44">
        <v>8050493</v>
      </c>
      <c r="BM18" s="44">
        <v>3711632</v>
      </c>
      <c r="BN18" s="44">
        <v>2594904</v>
      </c>
      <c r="BO18" s="5" t="s">
        <v>243</v>
      </c>
      <c r="BP18" s="44">
        <v>1565067</v>
      </c>
      <c r="BQ18" s="44">
        <v>1434820</v>
      </c>
      <c r="BR18" s="44">
        <v>449554</v>
      </c>
      <c r="BS18" s="44">
        <v>0</v>
      </c>
      <c r="BT18" s="44">
        <v>612586</v>
      </c>
      <c r="BU18" s="5" t="s">
        <v>243</v>
      </c>
      <c r="BV18" s="44">
        <v>463107</v>
      </c>
      <c r="BW18" s="44">
        <v>0</v>
      </c>
      <c r="BX18" s="44">
        <v>0</v>
      </c>
      <c r="BY18" s="44">
        <v>0</v>
      </c>
      <c r="BZ18" s="44">
        <v>0</v>
      </c>
      <c r="CA18" s="5" t="s">
        <v>243</v>
      </c>
      <c r="CB18" s="44">
        <v>578678</v>
      </c>
      <c r="CC18" s="44">
        <v>0</v>
      </c>
      <c r="CD18" s="44">
        <v>0</v>
      </c>
      <c r="CE18" s="44">
        <v>0</v>
      </c>
      <c r="CF18" s="44">
        <v>34574</v>
      </c>
      <c r="CG18" s="5" t="s">
        <v>243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9" t="s">
        <v>77</v>
      </c>
      <c r="CN18" s="27">
        <v>0.02051657745922516</v>
      </c>
      <c r="CO18" s="27">
        <v>0.06296243669808897</v>
      </c>
      <c r="CP18" s="27">
        <v>0</v>
      </c>
      <c r="CQ18" s="27">
        <v>0</v>
      </c>
      <c r="CR18" s="27">
        <v>0.001185598888816674</v>
      </c>
      <c r="CS18" s="9" t="s">
        <v>77</v>
      </c>
      <c r="CT18" s="27">
        <v>0.010000024939467236</v>
      </c>
      <c r="CU18" s="27">
        <v>0.004</v>
      </c>
      <c r="CV18" s="27">
        <v>0.004000000000000001</v>
      </c>
      <c r="CW18" s="27">
        <v>0</v>
      </c>
      <c r="CX18" s="27">
        <v>0</v>
      </c>
      <c r="CY18" s="9" t="s">
        <v>77</v>
      </c>
      <c r="CZ18" s="27">
        <v>0</v>
      </c>
      <c r="DA18" s="27">
        <v>0</v>
      </c>
      <c r="DB18" s="27">
        <v>0.01599987956638424</v>
      </c>
      <c r="DC18" s="27">
        <v>0</v>
      </c>
      <c r="DD18" s="27">
        <v>0.01501528278333285</v>
      </c>
      <c r="DE18" s="9" t="s">
        <v>77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9" t="s">
        <v>77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</row>
    <row r="19" spans="1:120" ht="12.75">
      <c r="A19" s="5" t="s">
        <v>177</v>
      </c>
      <c r="B19" s="51">
        <f t="shared" si="0"/>
        <v>145955.961</v>
      </c>
      <c r="C19" s="51">
        <v>25067</v>
      </c>
      <c r="D19" s="51">
        <v>20158</v>
      </c>
      <c r="E19" s="51">
        <v>1234</v>
      </c>
      <c r="F19" s="51">
        <v>44414</v>
      </c>
      <c r="G19" s="5" t="s">
        <v>177</v>
      </c>
      <c r="H19" s="51">
        <v>28277</v>
      </c>
      <c r="I19" s="51">
        <v>0</v>
      </c>
      <c r="J19" s="51">
        <v>9829</v>
      </c>
      <c r="K19" s="51">
        <v>0</v>
      </c>
      <c r="L19" s="51">
        <v>6136</v>
      </c>
      <c r="M19" s="5" t="s">
        <v>177</v>
      </c>
      <c r="N19" s="51">
        <v>0</v>
      </c>
      <c r="O19" s="51">
        <v>0</v>
      </c>
      <c r="P19" s="51">
        <v>0</v>
      </c>
      <c r="Q19" s="51">
        <v>9863</v>
      </c>
      <c r="R19" s="51">
        <v>7674</v>
      </c>
      <c r="S19" s="5" t="s">
        <v>177</v>
      </c>
      <c r="T19" s="51">
        <v>0</v>
      </c>
      <c r="U19" s="51">
        <v>0</v>
      </c>
      <c r="V19" s="51">
        <v>122</v>
      </c>
      <c r="W19" s="51">
        <v>0</v>
      </c>
      <c r="X19" s="51">
        <v>0</v>
      </c>
      <c r="Y19" s="5" t="s">
        <v>177</v>
      </c>
      <c r="Z19" s="51">
        <v>0</v>
      </c>
      <c r="AA19" s="51">
        <v>0</v>
      </c>
      <c r="AB19" s="51">
        <v>480</v>
      </c>
      <c r="AC19" s="51">
        <v>351.961</v>
      </c>
      <c r="AD19" s="51">
        <v>24</v>
      </c>
      <c r="AE19" s="61" t="s">
        <v>217</v>
      </c>
      <c r="AF19" s="51">
        <f t="shared" si="1"/>
        <v>12391560</v>
      </c>
      <c r="AG19" s="44">
        <v>4012955</v>
      </c>
      <c r="AH19" s="44">
        <v>995754</v>
      </c>
      <c r="AI19" s="44">
        <v>912668</v>
      </c>
      <c r="AJ19" s="44">
        <v>1635952</v>
      </c>
      <c r="AK19" s="61" t="s">
        <v>217</v>
      </c>
      <c r="AL19" s="44">
        <v>792552</v>
      </c>
      <c r="AM19" s="44">
        <v>292150</v>
      </c>
      <c r="AN19" s="44">
        <v>444822</v>
      </c>
      <c r="AO19" s="44">
        <v>954740</v>
      </c>
      <c r="AP19" s="44">
        <v>220829</v>
      </c>
      <c r="AQ19" s="61" t="s">
        <v>217</v>
      </c>
      <c r="AR19" s="44">
        <v>198882</v>
      </c>
      <c r="AS19" s="44">
        <v>167840</v>
      </c>
      <c r="AT19" s="44">
        <v>529838</v>
      </c>
      <c r="AU19" s="44">
        <v>324925</v>
      </c>
      <c r="AV19" s="44">
        <v>145595</v>
      </c>
      <c r="AW19" s="61" t="s">
        <v>217</v>
      </c>
      <c r="AX19" s="44">
        <v>10739</v>
      </c>
      <c r="AY19" s="44">
        <v>5596</v>
      </c>
      <c r="AZ19" s="44">
        <v>329619</v>
      </c>
      <c r="BA19" s="44">
        <v>238762</v>
      </c>
      <c r="BB19" s="44">
        <v>43666</v>
      </c>
      <c r="BC19" s="61" t="s">
        <v>217</v>
      </c>
      <c r="BD19" s="44">
        <v>203124</v>
      </c>
      <c r="BE19" s="44">
        <v>100542</v>
      </c>
      <c r="BF19" s="44">
        <v>288938</v>
      </c>
      <c r="BG19" s="44">
        <v>9969.801</v>
      </c>
      <c r="BH19" s="44">
        <v>2238</v>
      </c>
      <c r="BI19" s="5" t="s">
        <v>244</v>
      </c>
      <c r="BJ19" s="51">
        <f t="shared" si="2"/>
        <v>20916396</v>
      </c>
      <c r="BK19" s="44">
        <v>7650771</v>
      </c>
      <c r="BL19" s="44">
        <v>0</v>
      </c>
      <c r="BM19" s="44">
        <v>0</v>
      </c>
      <c r="BN19" s="44">
        <v>4146673</v>
      </c>
      <c r="BO19" s="5" t="s">
        <v>244</v>
      </c>
      <c r="BP19" s="44">
        <v>4158033</v>
      </c>
      <c r="BQ19" s="44">
        <v>1563432</v>
      </c>
      <c r="BR19" s="44">
        <v>1258214</v>
      </c>
      <c r="BS19" s="44">
        <v>811716</v>
      </c>
      <c r="BT19" s="44">
        <v>326500</v>
      </c>
      <c r="BU19" s="5" t="s">
        <v>244</v>
      </c>
      <c r="BV19" s="44">
        <v>296599</v>
      </c>
      <c r="BW19" s="44">
        <v>455273</v>
      </c>
      <c r="BX19" s="44">
        <v>153942</v>
      </c>
      <c r="BY19" s="44">
        <v>0</v>
      </c>
      <c r="BZ19" s="44">
        <v>710773</v>
      </c>
      <c r="CA19" s="5" t="s">
        <v>244</v>
      </c>
      <c r="CB19" s="44">
        <v>0</v>
      </c>
      <c r="CC19" s="44">
        <v>0</v>
      </c>
      <c r="CD19" s="44">
        <v>100729</v>
      </c>
      <c r="CE19" s="44">
        <v>0</v>
      </c>
      <c r="CF19" s="44">
        <v>0</v>
      </c>
      <c r="CG19" s="5" t="s">
        <v>244</v>
      </c>
      <c r="CH19" s="44">
        <v>148456</v>
      </c>
      <c r="CI19" s="44">
        <v>186067</v>
      </c>
      <c r="CJ19" s="44">
        <v>138173</v>
      </c>
      <c r="CK19" s="44">
        <v>0</v>
      </c>
      <c r="CL19" s="44">
        <v>0</v>
      </c>
      <c r="CM19" s="9" t="s">
        <v>78</v>
      </c>
      <c r="CN19" s="27">
        <v>0.008797661004583374</v>
      </c>
      <c r="CO19" s="27">
        <v>0.0011010434653546581</v>
      </c>
      <c r="CP19" s="27">
        <v>0.003999990457217025</v>
      </c>
      <c r="CQ19" s="27">
        <v>0.0020327493530361163</v>
      </c>
      <c r="CR19" s="27">
        <v>0.024338182675469396</v>
      </c>
      <c r="CS19" s="9" t="s">
        <v>78</v>
      </c>
      <c r="CT19" s="27">
        <v>0.019999971943099357</v>
      </c>
      <c r="CU19" s="27">
        <v>0.01</v>
      </c>
      <c r="CV19" s="27">
        <v>0.006</v>
      </c>
      <c r="CW19" s="27">
        <v>0.004999881728880063</v>
      </c>
      <c r="CX19" s="27">
        <v>0.04069968237540304</v>
      </c>
      <c r="CY19" s="9" t="s">
        <v>78</v>
      </c>
      <c r="CZ19" s="27">
        <v>0.029752315903942568</v>
      </c>
      <c r="DA19" s="27">
        <v>0.003000202377019031</v>
      </c>
      <c r="DB19" s="27">
        <v>0.00299989188345858</v>
      </c>
      <c r="DC19" s="27">
        <v>0.007</v>
      </c>
      <c r="DD19" s="27">
        <v>0.0004432421896060484</v>
      </c>
      <c r="DE19" s="9" t="s">
        <v>78</v>
      </c>
      <c r="DF19" s="27">
        <v>0.0017104150476231728</v>
      </c>
      <c r="DG19" s="27">
        <v>0</v>
      </c>
      <c r="DH19" s="27">
        <v>0.005000361309924931</v>
      </c>
      <c r="DI19" s="27">
        <v>0.005999997721561596</v>
      </c>
      <c r="DJ19" s="27">
        <v>0.0039997966205108215</v>
      </c>
      <c r="DK19" s="9" t="s">
        <v>78</v>
      </c>
      <c r="DL19" s="27">
        <v>0</v>
      </c>
      <c r="DM19" s="27">
        <v>0.10277604067538541</v>
      </c>
      <c r="DN19" s="27">
        <v>0</v>
      </c>
      <c r="DO19" s="27">
        <v>0</v>
      </c>
      <c r="DP19" s="27">
        <v>0.07545028569169022</v>
      </c>
    </row>
    <row r="20" spans="1:120" ht="12.75">
      <c r="A20" s="7" t="s">
        <v>160</v>
      </c>
      <c r="B20" s="51">
        <f t="shared" si="0"/>
        <v>7817028.215</v>
      </c>
      <c r="C20" s="51">
        <v>2275125</v>
      </c>
      <c r="D20" s="51">
        <v>1194495</v>
      </c>
      <c r="E20" s="51">
        <v>865398</v>
      </c>
      <c r="F20" s="51">
        <v>770471</v>
      </c>
      <c r="G20" s="7" t="s">
        <v>160</v>
      </c>
      <c r="H20" s="51">
        <v>490126</v>
      </c>
      <c r="I20" s="51">
        <v>389475</v>
      </c>
      <c r="J20" s="51">
        <v>316291</v>
      </c>
      <c r="K20" s="51">
        <v>210887</v>
      </c>
      <c r="L20" s="51">
        <v>114476</v>
      </c>
      <c r="M20" s="7" t="s">
        <v>160</v>
      </c>
      <c r="N20" s="51">
        <v>216745</v>
      </c>
      <c r="O20" s="51">
        <v>134008</v>
      </c>
      <c r="P20" s="51">
        <v>159338</v>
      </c>
      <c r="Q20" s="51">
        <v>112911</v>
      </c>
      <c r="R20" s="51">
        <v>100940</v>
      </c>
      <c r="S20" s="7" t="s">
        <v>160</v>
      </c>
      <c r="T20" s="51">
        <v>116063</v>
      </c>
      <c r="U20" s="51">
        <v>153419</v>
      </c>
      <c r="V20" s="51">
        <v>63898</v>
      </c>
      <c r="W20" s="51">
        <v>87850</v>
      </c>
      <c r="X20" s="51">
        <v>75832</v>
      </c>
      <c r="Y20" s="7" t="s">
        <v>160</v>
      </c>
      <c r="Z20" s="51">
        <v>58261</v>
      </c>
      <c r="AA20" s="51">
        <v>61471</v>
      </c>
      <c r="AB20" s="51">
        <v>34548</v>
      </c>
      <c r="AC20" s="51">
        <v>52701.215000000004</v>
      </c>
      <c r="AD20" s="51">
        <v>16658</v>
      </c>
      <c r="AE20" s="61" t="s">
        <v>218</v>
      </c>
      <c r="AF20" s="51">
        <f t="shared" si="1"/>
        <v>5224387</v>
      </c>
      <c r="AG20" s="44">
        <v>1027485</v>
      </c>
      <c r="AH20" s="44">
        <v>591241</v>
      </c>
      <c r="AI20" s="44">
        <v>1491869</v>
      </c>
      <c r="AJ20" s="44">
        <v>434114</v>
      </c>
      <c r="AK20" s="61" t="s">
        <v>218</v>
      </c>
      <c r="AL20" s="44">
        <v>422663</v>
      </c>
      <c r="AM20" s="44">
        <v>215488</v>
      </c>
      <c r="AN20" s="44">
        <v>18381</v>
      </c>
      <c r="AO20" s="44">
        <v>273832</v>
      </c>
      <c r="AP20" s="44">
        <v>147082</v>
      </c>
      <c r="AQ20" s="61" t="s">
        <v>218</v>
      </c>
      <c r="AR20" s="44">
        <v>366702</v>
      </c>
      <c r="AS20" s="44">
        <v>46259</v>
      </c>
      <c r="AT20" s="44">
        <v>61597</v>
      </c>
      <c r="AU20" s="44">
        <v>7644</v>
      </c>
      <c r="AV20" s="44">
        <v>7851</v>
      </c>
      <c r="AW20" s="61" t="s">
        <v>218</v>
      </c>
      <c r="AX20" s="44">
        <v>16452</v>
      </c>
      <c r="AY20" s="44">
        <v>4466</v>
      </c>
      <c r="AZ20" s="44">
        <v>14939</v>
      </c>
      <c r="BA20" s="44">
        <v>49245</v>
      </c>
      <c r="BB20" s="44">
        <v>24158</v>
      </c>
      <c r="BC20" s="61" t="s">
        <v>218</v>
      </c>
      <c r="BD20" s="44">
        <v>2919</v>
      </c>
      <c r="BE20" s="44">
        <v>2046</v>
      </c>
      <c r="BF20" s="44">
        <v>2150</v>
      </c>
      <c r="BG20" s="44">
        <v>3587.922</v>
      </c>
      <c r="BH20" s="44">
        <v>8919</v>
      </c>
      <c r="BI20" s="5" t="s">
        <v>245</v>
      </c>
      <c r="BJ20" s="51">
        <f t="shared" si="2"/>
        <v>6175042</v>
      </c>
      <c r="BK20" s="44">
        <v>0</v>
      </c>
      <c r="BL20" s="44">
        <v>3430413</v>
      </c>
      <c r="BM20" s="44">
        <v>2007009</v>
      </c>
      <c r="BN20" s="44">
        <v>235229</v>
      </c>
      <c r="BO20" s="5" t="s">
        <v>245</v>
      </c>
      <c r="BP20" s="44">
        <v>0</v>
      </c>
      <c r="BQ20" s="44">
        <v>0</v>
      </c>
      <c r="BR20" s="44">
        <v>225499</v>
      </c>
      <c r="BS20" s="44">
        <v>0</v>
      </c>
      <c r="BT20" s="44">
        <v>0</v>
      </c>
      <c r="BU20" s="5" t="s">
        <v>245</v>
      </c>
      <c r="BV20" s="44">
        <v>0</v>
      </c>
      <c r="BW20" s="44">
        <v>0</v>
      </c>
      <c r="BX20" s="44">
        <v>0</v>
      </c>
      <c r="BY20" s="44">
        <v>142030</v>
      </c>
      <c r="BZ20" s="44">
        <v>94994</v>
      </c>
      <c r="CA20" s="5" t="s">
        <v>245</v>
      </c>
      <c r="CB20" s="44">
        <v>3890</v>
      </c>
      <c r="CC20" s="44">
        <v>0</v>
      </c>
      <c r="CD20" s="44">
        <v>0</v>
      </c>
      <c r="CE20" s="44">
        <v>0</v>
      </c>
      <c r="CF20" s="44">
        <v>130972</v>
      </c>
      <c r="CG20" s="5" t="s">
        <v>245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9" t="s">
        <v>79</v>
      </c>
      <c r="CN20" s="27">
        <v>0.4081620396769912</v>
      </c>
      <c r="CO20" s="27">
        <v>0.39085144045651105</v>
      </c>
      <c r="CP20" s="27">
        <v>0.4110000363329729</v>
      </c>
      <c r="CQ20" s="27">
        <v>0.47148139940941247</v>
      </c>
      <c r="CR20" s="27">
        <v>0.36717020968358305</v>
      </c>
      <c r="CS20" s="9" t="s">
        <v>79</v>
      </c>
      <c r="CT20" s="27">
        <v>0.568000029303874</v>
      </c>
      <c r="CU20" s="27">
        <v>0.40700000000000003</v>
      </c>
      <c r="CV20" s="27">
        <v>0.38500002338355765</v>
      </c>
      <c r="CW20" s="27">
        <v>0.22700026927586298</v>
      </c>
      <c r="CX20" s="27">
        <v>0.5014007462250833</v>
      </c>
      <c r="CY20" s="9" t="s">
        <v>79</v>
      </c>
      <c r="CZ20" s="27">
        <v>0.29895149454870645</v>
      </c>
      <c r="DA20" s="27">
        <v>0.46800005711857473</v>
      </c>
      <c r="DB20" s="27">
        <v>0.272000689756163</v>
      </c>
      <c r="DC20" s="27">
        <v>0.34</v>
      </c>
      <c r="DD20" s="27">
        <v>0.44432307845438596</v>
      </c>
      <c r="DE20" s="9" t="s">
        <v>79</v>
      </c>
      <c r="DF20" s="27">
        <v>0.2900473083879338</v>
      </c>
      <c r="DG20" s="27">
        <v>0.07491157733710467</v>
      </c>
      <c r="DH20" s="27">
        <v>0.35000008402556393</v>
      </c>
      <c r="DI20" s="27">
        <v>0.5419997941810641</v>
      </c>
      <c r="DJ20" s="27">
        <v>0.5150000847414539</v>
      </c>
      <c r="DK20" s="9" t="s">
        <v>79</v>
      </c>
      <c r="DL20" s="27">
        <v>0.47</v>
      </c>
      <c r="DM20" s="27">
        <v>0.278393648549444</v>
      </c>
      <c r="DN20" s="27">
        <v>0.216</v>
      </c>
      <c r="DO20" s="27">
        <v>0</v>
      </c>
      <c r="DP20" s="27">
        <v>0.2812906542240851</v>
      </c>
    </row>
    <row r="21" spans="1:120" ht="12.75">
      <c r="A21" s="7" t="s">
        <v>161</v>
      </c>
      <c r="B21" s="51">
        <f t="shared" si="0"/>
        <v>1168404.554</v>
      </c>
      <c r="C21" s="51">
        <v>234619</v>
      </c>
      <c r="D21" s="51">
        <v>136945</v>
      </c>
      <c r="E21" s="51">
        <v>321396</v>
      </c>
      <c r="F21" s="51">
        <v>117656</v>
      </c>
      <c r="G21" s="7" t="s">
        <v>161</v>
      </c>
      <c r="H21" s="51">
        <v>53980.554000000004</v>
      </c>
      <c r="I21" s="51">
        <v>55484</v>
      </c>
      <c r="J21" s="51">
        <v>3913</v>
      </c>
      <c r="K21" s="51">
        <v>93756</v>
      </c>
      <c r="L21" s="51">
        <v>46077</v>
      </c>
      <c r="M21" s="7" t="s">
        <v>161</v>
      </c>
      <c r="N21" s="51">
        <v>34055</v>
      </c>
      <c r="O21" s="51">
        <v>13757</v>
      </c>
      <c r="P21" s="51">
        <v>20410</v>
      </c>
      <c r="Q21" s="51">
        <v>3199</v>
      </c>
      <c r="R21" s="51">
        <v>2400</v>
      </c>
      <c r="S21" s="7" t="s">
        <v>161</v>
      </c>
      <c r="T21" s="51">
        <v>4546</v>
      </c>
      <c r="U21" s="51">
        <v>315</v>
      </c>
      <c r="V21" s="51">
        <v>4694</v>
      </c>
      <c r="W21" s="51">
        <v>12675</v>
      </c>
      <c r="X21" s="51">
        <v>5804</v>
      </c>
      <c r="Y21" s="7" t="s">
        <v>161</v>
      </c>
      <c r="Z21" s="51">
        <v>1289</v>
      </c>
      <c r="AA21" s="51">
        <v>2673</v>
      </c>
      <c r="AB21" s="51">
        <v>2100</v>
      </c>
      <c r="AC21" s="51">
        <v>779</v>
      </c>
      <c r="AD21" s="51">
        <v>-1403</v>
      </c>
      <c r="AE21" s="61" t="s">
        <v>219</v>
      </c>
      <c r="AF21" s="51">
        <f t="shared" si="1"/>
        <v>125539</v>
      </c>
      <c r="AG21" s="44">
        <v>0</v>
      </c>
      <c r="AH21" s="44">
        <v>0</v>
      </c>
      <c r="AI21" s="44">
        <v>0</v>
      </c>
      <c r="AJ21" s="44">
        <v>0</v>
      </c>
      <c r="AK21" s="61" t="s">
        <v>219</v>
      </c>
      <c r="AL21" s="44">
        <v>0</v>
      </c>
      <c r="AM21" s="44">
        <v>0</v>
      </c>
      <c r="AN21" s="44">
        <v>0</v>
      </c>
      <c r="AO21" s="44">
        <v>0</v>
      </c>
      <c r="AP21" s="44">
        <v>125539</v>
      </c>
      <c r="AQ21" s="61" t="s">
        <v>219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61" t="s">
        <v>219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61" t="s">
        <v>219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7" t="s">
        <v>246</v>
      </c>
      <c r="BJ21" s="51">
        <f t="shared" si="2"/>
        <v>1401032</v>
      </c>
      <c r="BK21" s="44">
        <v>589131</v>
      </c>
      <c r="BL21" s="44">
        <v>188911</v>
      </c>
      <c r="BM21" s="44">
        <v>62453</v>
      </c>
      <c r="BN21" s="44">
        <v>155714</v>
      </c>
      <c r="BO21" s="7" t="s">
        <v>246</v>
      </c>
      <c r="BP21" s="44">
        <v>60601</v>
      </c>
      <c r="BQ21" s="44">
        <v>33013</v>
      </c>
      <c r="BR21" s="44">
        <v>37064</v>
      </c>
      <c r="BS21" s="44">
        <v>63913</v>
      </c>
      <c r="BT21" s="44">
        <v>21324</v>
      </c>
      <c r="BU21" s="7" t="s">
        <v>246</v>
      </c>
      <c r="BV21" s="44">
        <v>20057</v>
      </c>
      <c r="BW21" s="44">
        <v>24202</v>
      </c>
      <c r="BX21" s="44">
        <v>15318</v>
      </c>
      <c r="BY21" s="44">
        <v>73753</v>
      </c>
      <c r="BZ21" s="44">
        <v>6334</v>
      </c>
      <c r="CA21" s="7" t="s">
        <v>246</v>
      </c>
      <c r="CB21" s="44">
        <v>15095</v>
      </c>
      <c r="CC21" s="44">
        <v>9669</v>
      </c>
      <c r="CD21" s="44">
        <v>9229</v>
      </c>
      <c r="CE21" s="44">
        <v>15328</v>
      </c>
      <c r="CF21" s="44">
        <v>6552</v>
      </c>
      <c r="CG21" s="7" t="s">
        <v>246</v>
      </c>
      <c r="CH21" s="44">
        <v>15023</v>
      </c>
      <c r="CI21" s="44">
        <v>2683</v>
      </c>
      <c r="CJ21" s="44">
        <v>1714</v>
      </c>
      <c r="CK21" s="44">
        <v>14300.431</v>
      </c>
      <c r="CL21" s="44">
        <v>1215</v>
      </c>
      <c r="CM21" s="9" t="s">
        <v>80</v>
      </c>
      <c r="CN21" s="27">
        <v>0.014056300973528106</v>
      </c>
      <c r="CO21" s="27">
        <v>0.002174054450891647</v>
      </c>
      <c r="CP21" s="27">
        <v>0</v>
      </c>
      <c r="CQ21" s="27">
        <v>0.0010163746765180582</v>
      </c>
      <c r="CR21" s="27">
        <v>0.00832871674861565</v>
      </c>
      <c r="CS21" s="9" t="s">
        <v>80</v>
      </c>
      <c r="CT21" s="27">
        <v>0.10000001558716702</v>
      </c>
      <c r="CU21" s="27">
        <v>0</v>
      </c>
      <c r="CV21" s="27">
        <v>0.0020000000000000005</v>
      </c>
      <c r="CW21" s="27">
        <v>0.06200011038637861</v>
      </c>
      <c r="CX21" s="27">
        <v>0.01179977476626562</v>
      </c>
      <c r="CY21" s="9" t="s">
        <v>80</v>
      </c>
      <c r="CZ21" s="27">
        <v>0.0031713784497075714</v>
      </c>
      <c r="DA21" s="27">
        <v>0</v>
      </c>
      <c r="DB21" s="27">
        <v>0.007000203916008502</v>
      </c>
      <c r="DC21" s="27">
        <v>0.038</v>
      </c>
      <c r="DD21" s="27">
        <v>0</v>
      </c>
      <c r="DE21" s="9" t="s">
        <v>80</v>
      </c>
      <c r="DF21" s="27">
        <v>0.045476591841884316</v>
      </c>
      <c r="DG21" s="27">
        <v>0</v>
      </c>
      <c r="DH21" s="27">
        <v>0</v>
      </c>
      <c r="DI21" s="27">
        <v>0.1409999464566975</v>
      </c>
      <c r="DJ21" s="27">
        <v>0</v>
      </c>
      <c r="DK21" s="9" t="s">
        <v>80</v>
      </c>
      <c r="DL21" s="27">
        <v>0.04699999999999999</v>
      </c>
      <c r="DM21" s="27">
        <v>0.007982816281029936</v>
      </c>
      <c r="DN21" s="27">
        <v>0.065</v>
      </c>
      <c r="DO21" s="27">
        <v>0</v>
      </c>
      <c r="DP21" s="27">
        <v>0.042764783803554834</v>
      </c>
    </row>
    <row r="22" spans="1:120" ht="12.75">
      <c r="A22" s="7" t="s">
        <v>162</v>
      </c>
      <c r="B22" s="51">
        <f t="shared" si="0"/>
        <v>2861984.365</v>
      </c>
      <c r="C22" s="51">
        <v>858696</v>
      </c>
      <c r="D22" s="51">
        <v>453215</v>
      </c>
      <c r="E22" s="51">
        <v>251915</v>
      </c>
      <c r="F22" s="51">
        <v>295878</v>
      </c>
      <c r="G22" s="7" t="s">
        <v>162</v>
      </c>
      <c r="H22" s="51">
        <v>238405</v>
      </c>
      <c r="I22" s="51">
        <v>142829</v>
      </c>
      <c r="J22" s="51">
        <v>97928</v>
      </c>
      <c r="K22" s="51">
        <v>94340</v>
      </c>
      <c r="L22" s="51">
        <v>35869</v>
      </c>
      <c r="M22" s="7" t="s">
        <v>162</v>
      </c>
      <c r="N22" s="51">
        <v>76076</v>
      </c>
      <c r="O22" s="51">
        <v>47680</v>
      </c>
      <c r="P22" s="51">
        <v>46119</v>
      </c>
      <c r="Q22" s="51">
        <v>35703</v>
      </c>
      <c r="R22" s="51">
        <v>135772</v>
      </c>
      <c r="S22" s="7" t="s">
        <v>162</v>
      </c>
      <c r="T22" s="51">
        <v>41455</v>
      </c>
      <c r="U22" s="51">
        <v>28786</v>
      </c>
      <c r="V22" s="51">
        <v>24449</v>
      </c>
      <c r="W22" s="51">
        <v>37840</v>
      </c>
      <c r="X22" s="51">
        <v>19571</v>
      </c>
      <c r="Y22" s="7" t="s">
        <v>162</v>
      </c>
      <c r="Z22" s="51">
        <v>15824</v>
      </c>
      <c r="AA22" s="51">
        <v>11118</v>
      </c>
      <c r="AB22" s="51">
        <v>14600</v>
      </c>
      <c r="AC22" s="51">
        <v>290.365</v>
      </c>
      <c r="AD22" s="51">
        <v>22184</v>
      </c>
      <c r="AE22" s="61" t="s">
        <v>220</v>
      </c>
      <c r="AF22" s="51">
        <f t="shared" si="1"/>
        <v>1332943</v>
      </c>
      <c r="AG22" s="44">
        <v>1332273</v>
      </c>
      <c r="AH22" s="44">
        <v>0</v>
      </c>
      <c r="AI22" s="44">
        <v>102542</v>
      </c>
      <c r="AJ22" s="44">
        <v>0</v>
      </c>
      <c r="AK22" s="61" t="s">
        <v>220</v>
      </c>
      <c r="AL22" s="44">
        <v>12347</v>
      </c>
      <c r="AM22" s="44">
        <v>0</v>
      </c>
      <c r="AN22" s="44">
        <v>5974</v>
      </c>
      <c r="AO22" s="44">
        <v>0</v>
      </c>
      <c r="AP22" s="44">
        <v>0</v>
      </c>
      <c r="AQ22" s="61" t="s">
        <v>220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61" t="s">
        <v>220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61" t="s">
        <v>220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7" t="s">
        <v>247</v>
      </c>
      <c r="BJ22" s="51">
        <f t="shared" si="2"/>
        <v>811986</v>
      </c>
      <c r="BK22" s="44">
        <v>255200</v>
      </c>
      <c r="BL22" s="44">
        <v>113725</v>
      </c>
      <c r="BM22" s="44">
        <v>182189</v>
      </c>
      <c r="BN22" s="44">
        <v>41651</v>
      </c>
      <c r="BO22" s="7" t="s">
        <v>247</v>
      </c>
      <c r="BP22" s="44">
        <v>44508</v>
      </c>
      <c r="BQ22" s="44">
        <v>26315</v>
      </c>
      <c r="BR22" s="44">
        <v>22620</v>
      </c>
      <c r="BS22" s="44">
        <v>0</v>
      </c>
      <c r="BT22" s="44">
        <v>4033</v>
      </c>
      <c r="BU22" s="7" t="s">
        <v>247</v>
      </c>
      <c r="BV22" s="44">
        <v>61495</v>
      </c>
      <c r="BW22" s="44">
        <v>20354</v>
      </c>
      <c r="BX22" s="44">
        <v>8578</v>
      </c>
      <c r="BY22" s="44">
        <v>5057</v>
      </c>
      <c r="BZ22" s="44">
        <v>23994</v>
      </c>
      <c r="CA22" s="7" t="s">
        <v>247</v>
      </c>
      <c r="CB22" s="44">
        <v>4030</v>
      </c>
      <c r="CC22" s="44">
        <v>6243</v>
      </c>
      <c r="CD22" s="44">
        <v>6754</v>
      </c>
      <c r="CE22" s="44">
        <v>10546</v>
      </c>
      <c r="CF22" s="44">
        <v>7266</v>
      </c>
      <c r="CG22" s="7" t="s">
        <v>247</v>
      </c>
      <c r="CH22" s="44">
        <v>0</v>
      </c>
      <c r="CI22" s="44">
        <v>4211</v>
      </c>
      <c r="CJ22" s="44">
        <v>3208</v>
      </c>
      <c r="CK22" s="44">
        <v>2346.665</v>
      </c>
      <c r="CL22" s="44">
        <v>3102</v>
      </c>
      <c r="CM22" s="9" t="s">
        <v>81</v>
      </c>
      <c r="CN22" s="27">
        <v>0.0375931098952545</v>
      </c>
      <c r="CO22" s="27">
        <v>0.004438676920807119</v>
      </c>
      <c r="CP22" s="27">
        <v>0.02099998901015567</v>
      </c>
      <c r="CQ22" s="27">
        <v>0.006098302679415556</v>
      </c>
      <c r="CR22" s="27">
        <v>0.04629617757593023</v>
      </c>
      <c r="CS22" s="9" t="s">
        <v>81</v>
      </c>
      <c r="CT22" s="27">
        <v>0.02300003398002411</v>
      </c>
      <c r="CU22" s="27">
        <v>0.001</v>
      </c>
      <c r="CV22" s="27">
        <v>0.22400000000000003</v>
      </c>
      <c r="CW22" s="27">
        <v>0.019000076219166183</v>
      </c>
      <c r="CX22" s="27">
        <v>0.3114999337884566</v>
      </c>
      <c r="CY22" s="9" t="s">
        <v>81</v>
      </c>
      <c r="CZ22" s="27">
        <v>0.12799618611984434</v>
      </c>
      <c r="DA22" s="27">
        <v>0.08800002757448434</v>
      </c>
      <c r="DB22" s="27">
        <v>0.13100029697834795</v>
      </c>
      <c r="DC22" s="27">
        <v>0.077</v>
      </c>
      <c r="DD22" s="27">
        <v>0.1242410449525342</v>
      </c>
      <c r="DE22" s="9" t="s">
        <v>81</v>
      </c>
      <c r="DF22" s="27">
        <v>0.08033309779031098</v>
      </c>
      <c r="DG22" s="27">
        <v>0</v>
      </c>
      <c r="DH22" s="27">
        <v>0.0840003562683911</v>
      </c>
      <c r="DI22" s="27">
        <v>0.048999981392753036</v>
      </c>
      <c r="DJ22" s="27">
        <v>0.32099977967222004</v>
      </c>
      <c r="DK22" s="9" t="s">
        <v>81</v>
      </c>
      <c r="DL22" s="27">
        <v>0.225</v>
      </c>
      <c r="DM22" s="27">
        <v>0.13570461404605888</v>
      </c>
      <c r="DN22" s="27">
        <v>0.064</v>
      </c>
      <c r="DO22" s="27">
        <v>0</v>
      </c>
      <c r="DP22" s="27">
        <v>0.04085490025504656</v>
      </c>
    </row>
    <row r="23" spans="1:120" ht="12.75">
      <c r="A23" s="7" t="s">
        <v>163</v>
      </c>
      <c r="B23" s="51">
        <f t="shared" si="0"/>
        <v>692200.073</v>
      </c>
      <c r="C23" s="51">
        <v>242690</v>
      </c>
      <c r="D23" s="51">
        <v>116042</v>
      </c>
      <c r="E23" s="51">
        <v>84223</v>
      </c>
      <c r="F23" s="51">
        <v>69648</v>
      </c>
      <c r="G23" s="7" t="s">
        <v>163</v>
      </c>
      <c r="H23" s="51">
        <v>21753</v>
      </c>
      <c r="I23" s="51">
        <v>42824</v>
      </c>
      <c r="J23" s="51">
        <v>15431</v>
      </c>
      <c r="K23" s="51">
        <v>19239</v>
      </c>
      <c r="L23" s="51">
        <v>9799</v>
      </c>
      <c r="M23" s="7" t="s">
        <v>163</v>
      </c>
      <c r="N23" s="51">
        <v>13666</v>
      </c>
      <c r="O23" s="51">
        <v>8218</v>
      </c>
      <c r="P23" s="51">
        <v>7995</v>
      </c>
      <c r="Q23" s="51">
        <v>6479</v>
      </c>
      <c r="R23" s="51">
        <v>7530</v>
      </c>
      <c r="S23" s="7" t="s">
        <v>163</v>
      </c>
      <c r="T23" s="51">
        <v>8529</v>
      </c>
      <c r="U23" s="51">
        <v>7686</v>
      </c>
      <c r="V23" s="51">
        <v>4327</v>
      </c>
      <c r="W23" s="51">
        <v>6061</v>
      </c>
      <c r="X23" s="51">
        <v>3500</v>
      </c>
      <c r="Y23" s="7" t="s">
        <v>163</v>
      </c>
      <c r="Z23" s="51">
        <v>2672</v>
      </c>
      <c r="AA23" s="51">
        <v>2179</v>
      </c>
      <c r="AB23" s="51">
        <v>1642</v>
      </c>
      <c r="AC23" s="51">
        <v>1682.073</v>
      </c>
      <c r="AD23" s="51">
        <v>3601</v>
      </c>
      <c r="AE23" s="61" t="s">
        <v>221</v>
      </c>
      <c r="AF23" s="51">
        <f t="shared" si="1"/>
        <v>2838122</v>
      </c>
      <c r="AG23" s="44">
        <v>204050</v>
      </c>
      <c r="AH23" s="44">
        <v>367617</v>
      </c>
      <c r="AI23" s="44">
        <v>436906</v>
      </c>
      <c r="AJ23" s="44">
        <v>241656</v>
      </c>
      <c r="AK23" s="61" t="s">
        <v>221</v>
      </c>
      <c r="AL23" s="44">
        <v>313002</v>
      </c>
      <c r="AM23" s="44">
        <v>255380</v>
      </c>
      <c r="AN23" s="44">
        <v>246336</v>
      </c>
      <c r="AO23" s="44">
        <v>217232</v>
      </c>
      <c r="AP23" s="44">
        <v>86791</v>
      </c>
      <c r="AQ23" s="61" t="s">
        <v>221</v>
      </c>
      <c r="AR23" s="44">
        <v>129159</v>
      </c>
      <c r="AS23" s="44">
        <v>131166</v>
      </c>
      <c r="AT23" s="44">
        <v>35183</v>
      </c>
      <c r="AU23" s="44">
        <v>31404</v>
      </c>
      <c r="AV23" s="44">
        <v>85010</v>
      </c>
      <c r="AW23" s="61" t="s">
        <v>221</v>
      </c>
      <c r="AX23" s="44">
        <v>13125</v>
      </c>
      <c r="AY23" s="44">
        <v>17</v>
      </c>
      <c r="AZ23" s="44">
        <v>51254</v>
      </c>
      <c r="BA23" s="44">
        <v>28800</v>
      </c>
      <c r="BB23" s="44">
        <v>30053</v>
      </c>
      <c r="BC23" s="61" t="s">
        <v>221</v>
      </c>
      <c r="BD23" s="44">
        <v>44515</v>
      </c>
      <c r="BE23" s="44">
        <v>11782</v>
      </c>
      <c r="BF23" s="44">
        <v>8758</v>
      </c>
      <c r="BG23" s="44">
        <v>1750</v>
      </c>
      <c r="BH23" s="44">
        <v>326</v>
      </c>
      <c r="BI23" s="7" t="s">
        <v>248</v>
      </c>
      <c r="BJ23" s="51">
        <f t="shared" si="2"/>
        <v>3879467</v>
      </c>
      <c r="BK23" s="44">
        <v>849700</v>
      </c>
      <c r="BL23" s="44">
        <v>975366</v>
      </c>
      <c r="BM23" s="44">
        <v>163444</v>
      </c>
      <c r="BN23" s="44">
        <v>840615</v>
      </c>
      <c r="BO23" s="7" t="s">
        <v>248</v>
      </c>
      <c r="BP23" s="44">
        <v>378151</v>
      </c>
      <c r="BQ23" s="44">
        <v>120383</v>
      </c>
      <c r="BR23" s="44">
        <v>27272</v>
      </c>
      <c r="BS23" s="44">
        <v>32723</v>
      </c>
      <c r="BT23" s="44">
        <v>136571</v>
      </c>
      <c r="BU23" s="7" t="s">
        <v>248</v>
      </c>
      <c r="BV23" s="44">
        <v>126536</v>
      </c>
      <c r="BW23" s="44">
        <v>104334</v>
      </c>
      <c r="BX23" s="44">
        <v>66873</v>
      </c>
      <c r="BY23" s="44">
        <v>98032</v>
      </c>
      <c r="BZ23" s="44">
        <v>83145</v>
      </c>
      <c r="CA23" s="7" t="s">
        <v>248</v>
      </c>
      <c r="CB23" s="44">
        <v>0</v>
      </c>
      <c r="CC23" s="44">
        <v>0</v>
      </c>
      <c r="CD23" s="44">
        <v>0</v>
      </c>
      <c r="CE23" s="44">
        <v>26340</v>
      </c>
      <c r="CF23" s="44">
        <v>0</v>
      </c>
      <c r="CG23" s="7" t="s">
        <v>248</v>
      </c>
      <c r="CH23" s="44">
        <v>0</v>
      </c>
      <c r="CI23" s="44">
        <v>0</v>
      </c>
      <c r="CJ23" s="44">
        <v>10500</v>
      </c>
      <c r="CK23" s="44">
        <v>0</v>
      </c>
      <c r="CL23" s="44">
        <v>0</v>
      </c>
      <c r="CM23" s="9" t="s">
        <v>82</v>
      </c>
      <c r="CN23" s="27">
        <v>0.07037767883432303</v>
      </c>
      <c r="CO23" s="27">
        <v>0.08923544134165418</v>
      </c>
      <c r="CP23" s="27">
        <v>0.06500000136884182</v>
      </c>
      <c r="CQ23" s="27">
        <v>0.0670812202329567</v>
      </c>
      <c r="CR23" s="27">
        <v>0.0738060608007769</v>
      </c>
      <c r="CS23" s="9" t="s">
        <v>82</v>
      </c>
      <c r="CT23" s="27">
        <v>0.07399999750605328</v>
      </c>
      <c r="CU23" s="27">
        <v>0.083</v>
      </c>
      <c r="CV23" s="27">
        <v>0.04400000000000001</v>
      </c>
      <c r="CW23" s="27">
        <v>0.043000034167212424</v>
      </c>
      <c r="CX23" s="27">
        <v>0.019899717179395884</v>
      </c>
      <c r="CY23" s="9" t="s">
        <v>82</v>
      </c>
      <c r="CZ23" s="27">
        <v>0.03223040323058084</v>
      </c>
      <c r="DA23" s="27">
        <v>0.041999878869229484</v>
      </c>
      <c r="DB23" s="27">
        <v>0.012999987682925662</v>
      </c>
      <c r="DC23" s="27">
        <v>0.046</v>
      </c>
      <c r="DD23" s="27">
        <v>0.09556457131481705</v>
      </c>
      <c r="DE23" s="9" t="s">
        <v>82</v>
      </c>
      <c r="DF23" s="27">
        <v>0.03677442717968373</v>
      </c>
      <c r="DG23" s="27">
        <v>0.0006765809561454393</v>
      </c>
      <c r="DH23" s="27">
        <v>0.04899950761019532</v>
      </c>
      <c r="DI23" s="27">
        <v>0.08699996696264314</v>
      </c>
      <c r="DJ23" s="27">
        <v>0.02600037286239683</v>
      </c>
      <c r="DK23" s="9" t="s">
        <v>82</v>
      </c>
      <c r="DL23" s="27">
        <v>0</v>
      </c>
      <c r="DM23" s="27">
        <v>0.028937165230158515</v>
      </c>
      <c r="DN23" s="27">
        <v>0.025</v>
      </c>
      <c r="DO23" s="27">
        <v>0</v>
      </c>
      <c r="DP23" s="27">
        <v>0.018731093932264378</v>
      </c>
    </row>
    <row r="24" spans="1:120" ht="12.75">
      <c r="A24" s="7" t="s">
        <v>164</v>
      </c>
      <c r="B24" s="51">
        <f t="shared" si="0"/>
        <v>4202709</v>
      </c>
      <c r="C24" s="51">
        <v>1746583</v>
      </c>
      <c r="D24" s="51">
        <v>614617</v>
      </c>
      <c r="E24" s="51">
        <v>409507</v>
      </c>
      <c r="F24" s="51">
        <v>532331</v>
      </c>
      <c r="G24" s="7" t="s">
        <v>164</v>
      </c>
      <c r="H24" s="51">
        <v>72942</v>
      </c>
      <c r="I24" s="51">
        <v>79894</v>
      </c>
      <c r="J24" s="51">
        <v>149045</v>
      </c>
      <c r="K24" s="51">
        <v>58468</v>
      </c>
      <c r="L24" s="51">
        <v>111294</v>
      </c>
      <c r="M24" s="7" t="s">
        <v>164</v>
      </c>
      <c r="N24" s="51">
        <v>77239</v>
      </c>
      <c r="O24" s="51">
        <v>9052</v>
      </c>
      <c r="P24" s="51">
        <v>70913</v>
      </c>
      <c r="Q24" s="51">
        <v>92280</v>
      </c>
      <c r="R24" s="51">
        <v>71362</v>
      </c>
      <c r="S24" s="7" t="s">
        <v>164</v>
      </c>
      <c r="T24" s="51">
        <v>17569</v>
      </c>
      <c r="U24" s="51">
        <v>5795</v>
      </c>
      <c r="V24" s="51">
        <v>2040</v>
      </c>
      <c r="W24" s="51">
        <v>28764</v>
      </c>
      <c r="X24" s="51">
        <v>3346</v>
      </c>
      <c r="Y24" s="7" t="s">
        <v>164</v>
      </c>
      <c r="Z24" s="51">
        <v>13415</v>
      </c>
      <c r="AA24" s="51">
        <v>1588</v>
      </c>
      <c r="AB24" s="51">
        <v>108264</v>
      </c>
      <c r="AC24" s="51">
        <v>3119</v>
      </c>
      <c r="AD24" s="51">
        <v>439</v>
      </c>
      <c r="AE24" s="62" t="s">
        <v>226</v>
      </c>
      <c r="AF24" s="51">
        <f t="shared" si="1"/>
        <v>2423347</v>
      </c>
      <c r="AG24" s="44">
        <v>59457</v>
      </c>
      <c r="AH24" s="44">
        <v>310358</v>
      </c>
      <c r="AI24" s="44">
        <v>392351</v>
      </c>
      <c r="AJ24" s="44">
        <v>149305</v>
      </c>
      <c r="AK24" s="62" t="s">
        <v>226</v>
      </c>
      <c r="AL24" s="44">
        <v>278617</v>
      </c>
      <c r="AM24" s="44">
        <v>224216</v>
      </c>
      <c r="AN24" s="44">
        <v>222403</v>
      </c>
      <c r="AO24" s="44">
        <v>200418</v>
      </c>
      <c r="AP24" s="44">
        <v>71868</v>
      </c>
      <c r="AQ24" s="62" t="s">
        <v>226</v>
      </c>
      <c r="AR24" s="44">
        <v>119866</v>
      </c>
      <c r="AS24" s="44">
        <v>120793</v>
      </c>
      <c r="AT24" s="44">
        <v>32317</v>
      </c>
      <c r="AU24" s="44">
        <v>20408</v>
      </c>
      <c r="AV24" s="44">
        <v>78217</v>
      </c>
      <c r="AW24" s="62" t="s">
        <v>226</v>
      </c>
      <c r="AX24" s="44">
        <v>11862</v>
      </c>
      <c r="AY24" s="44">
        <v>0</v>
      </c>
      <c r="AZ24" s="44">
        <v>45699</v>
      </c>
      <c r="BA24" s="44">
        <v>24111</v>
      </c>
      <c r="BB24" s="44">
        <v>29770</v>
      </c>
      <c r="BC24" s="62" t="s">
        <v>226</v>
      </c>
      <c r="BD24" s="44">
        <v>40970</v>
      </c>
      <c r="BE24" s="44">
        <v>11184</v>
      </c>
      <c r="BF24" s="44">
        <v>8041</v>
      </c>
      <c r="BG24" s="44">
        <v>0</v>
      </c>
      <c r="BH24" s="44">
        <v>0</v>
      </c>
      <c r="BI24" s="5" t="s">
        <v>249</v>
      </c>
      <c r="BJ24" s="51">
        <f t="shared" si="2"/>
        <v>2268358</v>
      </c>
      <c r="BK24" s="44">
        <v>417215</v>
      </c>
      <c r="BL24" s="44">
        <v>713904</v>
      </c>
      <c r="BM24" s="44">
        <v>0</v>
      </c>
      <c r="BN24" s="44">
        <v>487940</v>
      </c>
      <c r="BO24" s="5" t="s">
        <v>249</v>
      </c>
      <c r="BP24" s="44">
        <v>291439</v>
      </c>
      <c r="BQ24" s="44">
        <v>37811</v>
      </c>
      <c r="BR24" s="44">
        <v>27272</v>
      </c>
      <c r="BS24" s="44">
        <v>0</v>
      </c>
      <c r="BT24" s="44">
        <v>89666</v>
      </c>
      <c r="BU24" s="5" t="s">
        <v>249</v>
      </c>
      <c r="BV24" s="44">
        <v>70520</v>
      </c>
      <c r="BW24" s="44">
        <v>77938</v>
      </c>
      <c r="BX24" s="44">
        <v>0</v>
      </c>
      <c r="BY24" s="44">
        <v>54653</v>
      </c>
      <c r="BZ24" s="44">
        <v>83145</v>
      </c>
      <c r="CA24" s="5" t="s">
        <v>249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5" t="s">
        <v>249</v>
      </c>
      <c r="CH24" s="44">
        <v>0</v>
      </c>
      <c r="CI24" s="44">
        <v>0</v>
      </c>
      <c r="CJ24" s="44">
        <v>10500</v>
      </c>
      <c r="CK24" s="44">
        <v>0</v>
      </c>
      <c r="CL24" s="44">
        <v>0</v>
      </c>
      <c r="CM24" s="9" t="s">
        <v>83</v>
      </c>
      <c r="CN24" s="27">
        <v>0.05401904860067118</v>
      </c>
      <c r="CO24" s="27">
        <v>0.01692773948112342</v>
      </c>
      <c r="CP24" s="27">
        <v>0.09100001756028507</v>
      </c>
      <c r="CQ24" s="27">
        <v>0.05709165762746099</v>
      </c>
      <c r="CR24" s="27">
        <v>0.02503277050545941</v>
      </c>
      <c r="CS24" s="9" t="s">
        <v>83</v>
      </c>
      <c r="CT24" s="27">
        <v>0.04899997412530274</v>
      </c>
      <c r="CU24" s="27">
        <v>0.2</v>
      </c>
      <c r="CV24" s="27">
        <v>0.05600000000000001</v>
      </c>
      <c r="CW24" s="27">
        <v>0.03600005638784708</v>
      </c>
      <c r="CX24" s="27">
        <v>0.019624567192123</v>
      </c>
      <c r="CY24" s="9" t="s">
        <v>83</v>
      </c>
      <c r="CZ24" s="27">
        <v>0.05102248755970872</v>
      </c>
      <c r="DA24" s="27">
        <v>0.22499991382973641</v>
      </c>
      <c r="DB24" s="27">
        <v>0.07799992609755396</v>
      </c>
      <c r="DC24" s="27">
        <v>0.05</v>
      </c>
      <c r="DD24" s="27">
        <v>0.06456042816677104</v>
      </c>
      <c r="DE24" s="9" t="s">
        <v>83</v>
      </c>
      <c r="DF24" s="27">
        <v>0.05611581665519171</v>
      </c>
      <c r="DG24" s="27">
        <v>0</v>
      </c>
      <c r="DH24" s="27">
        <v>0.09099968574439088</v>
      </c>
      <c r="DI24" s="27">
        <v>0.12499995253253325</v>
      </c>
      <c r="DJ24" s="27">
        <v>0.07199972882734776</v>
      </c>
      <c r="DK24" s="9" t="s">
        <v>83</v>
      </c>
      <c r="DL24" s="27">
        <v>0.038</v>
      </c>
      <c r="DM24" s="27">
        <v>0.0548802305663558</v>
      </c>
      <c r="DN24" s="27">
        <v>0.032</v>
      </c>
      <c r="DO24" s="27">
        <v>0</v>
      </c>
      <c r="DP24" s="27">
        <v>0</v>
      </c>
    </row>
    <row r="25" spans="1:120" ht="12.75">
      <c r="A25" s="7" t="s">
        <v>165</v>
      </c>
      <c r="B25" s="51">
        <f t="shared" si="0"/>
        <v>573540</v>
      </c>
      <c r="C25" s="51">
        <v>134512</v>
      </c>
      <c r="D25" s="51">
        <v>64851</v>
      </c>
      <c r="E25" s="51">
        <v>18260</v>
      </c>
      <c r="F25" s="51">
        <v>8378</v>
      </c>
      <c r="G25" s="7" t="s">
        <v>165</v>
      </c>
      <c r="H25" s="51">
        <v>83582</v>
      </c>
      <c r="I25" s="51">
        <v>2271</v>
      </c>
      <c r="J25" s="51">
        <v>32139</v>
      </c>
      <c r="K25" s="51">
        <v>6669</v>
      </c>
      <c r="L25" s="51">
        <v>11308</v>
      </c>
      <c r="M25" s="7" t="s">
        <v>165</v>
      </c>
      <c r="N25" s="51">
        <v>3311</v>
      </c>
      <c r="O25" s="51">
        <v>8704</v>
      </c>
      <c r="P25" s="51">
        <v>103150</v>
      </c>
      <c r="Q25" s="51">
        <v>20770</v>
      </c>
      <c r="R25" s="51">
        <v>1960</v>
      </c>
      <c r="S25" s="7" t="s">
        <v>165</v>
      </c>
      <c r="T25" s="51">
        <v>2615</v>
      </c>
      <c r="U25" s="51">
        <v>0</v>
      </c>
      <c r="V25" s="51">
        <v>10208</v>
      </c>
      <c r="W25" s="51">
        <v>2019</v>
      </c>
      <c r="X25" s="51">
        <v>6488</v>
      </c>
      <c r="Y25" s="7" t="s">
        <v>165</v>
      </c>
      <c r="Z25" s="51">
        <v>6068</v>
      </c>
      <c r="AA25" s="51">
        <v>47365</v>
      </c>
      <c r="AB25" s="51">
        <v>872</v>
      </c>
      <c r="AC25" s="51">
        <v>0</v>
      </c>
      <c r="AD25" s="51">
        <v>0</v>
      </c>
      <c r="AE25" s="62" t="s">
        <v>227</v>
      </c>
      <c r="AF25" s="51">
        <f t="shared" si="1"/>
        <v>515650</v>
      </c>
      <c r="AG25" s="44">
        <v>144593</v>
      </c>
      <c r="AH25" s="44">
        <v>57259</v>
      </c>
      <c r="AI25" s="44">
        <v>44555</v>
      </c>
      <c r="AJ25" s="44">
        <v>92351</v>
      </c>
      <c r="AK25" s="62" t="s">
        <v>227</v>
      </c>
      <c r="AL25" s="44">
        <v>34385</v>
      </c>
      <c r="AM25" s="44">
        <v>31164</v>
      </c>
      <c r="AN25" s="44">
        <v>23933</v>
      </c>
      <c r="AO25" s="44">
        <v>16814</v>
      </c>
      <c r="AP25" s="44">
        <v>14923</v>
      </c>
      <c r="AQ25" s="62" t="s">
        <v>227</v>
      </c>
      <c r="AR25" s="44">
        <v>9293</v>
      </c>
      <c r="AS25" s="44">
        <v>10373</v>
      </c>
      <c r="AT25" s="44">
        <v>2866</v>
      </c>
      <c r="AU25" s="44">
        <v>10996</v>
      </c>
      <c r="AV25" s="44">
        <v>6793</v>
      </c>
      <c r="AW25" s="62" t="s">
        <v>227</v>
      </c>
      <c r="AX25" s="44">
        <v>1263</v>
      </c>
      <c r="AY25" s="44">
        <v>17</v>
      </c>
      <c r="AZ25" s="44">
        <v>5555</v>
      </c>
      <c r="BA25" s="44">
        <v>4689</v>
      </c>
      <c r="BB25" s="44">
        <v>283</v>
      </c>
      <c r="BC25" s="62" t="s">
        <v>227</v>
      </c>
      <c r="BD25" s="44">
        <v>3545</v>
      </c>
      <c r="BE25" s="44">
        <v>598</v>
      </c>
      <c r="BF25" s="44">
        <v>717</v>
      </c>
      <c r="BG25" s="44">
        <v>1750</v>
      </c>
      <c r="BH25" s="44">
        <v>326</v>
      </c>
      <c r="BI25" s="5" t="s">
        <v>250</v>
      </c>
      <c r="BJ25" s="51">
        <f t="shared" si="2"/>
        <v>1611109</v>
      </c>
      <c r="BK25" s="44">
        <v>432485</v>
      </c>
      <c r="BL25" s="44">
        <v>261462</v>
      </c>
      <c r="BM25" s="44">
        <v>163444</v>
      </c>
      <c r="BN25" s="44">
        <v>352675</v>
      </c>
      <c r="BO25" s="5" t="s">
        <v>250</v>
      </c>
      <c r="BP25" s="44">
        <v>86712</v>
      </c>
      <c r="BQ25" s="44">
        <v>82572</v>
      </c>
      <c r="BR25" s="44">
        <v>0</v>
      </c>
      <c r="BS25" s="44">
        <v>32723</v>
      </c>
      <c r="BT25" s="44">
        <v>46905</v>
      </c>
      <c r="BU25" s="5" t="s">
        <v>250</v>
      </c>
      <c r="BV25" s="44">
        <v>56016</v>
      </c>
      <c r="BW25" s="44">
        <v>26396</v>
      </c>
      <c r="BX25" s="44">
        <v>66873</v>
      </c>
      <c r="BY25" s="44">
        <v>43379</v>
      </c>
      <c r="BZ25" s="44">
        <v>0</v>
      </c>
      <c r="CA25" s="5" t="s">
        <v>250</v>
      </c>
      <c r="CB25" s="44">
        <v>0</v>
      </c>
      <c r="CC25" s="44">
        <v>0</v>
      </c>
      <c r="CD25" s="44">
        <v>0</v>
      </c>
      <c r="CE25" s="44">
        <v>26340</v>
      </c>
      <c r="CF25" s="44">
        <v>0</v>
      </c>
      <c r="CG25" s="5" t="s">
        <v>250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9" t="s">
        <v>84</v>
      </c>
      <c r="CN25" s="27">
        <v>0.05456207856019807</v>
      </c>
      <c r="CO25" s="27">
        <v>0.10164563115409639</v>
      </c>
      <c r="CP25" s="27">
        <v>0.04900000043020743</v>
      </c>
      <c r="CQ25" s="27">
        <v>0.021169738667501558</v>
      </c>
      <c r="CR25" s="27">
        <v>0.06864074236352533</v>
      </c>
      <c r="CS25" s="9" t="s">
        <v>84</v>
      </c>
      <c r="CT25" s="27">
        <v>0.047999979424939526</v>
      </c>
      <c r="CU25" s="27">
        <v>0</v>
      </c>
      <c r="CV25" s="27">
        <v>0</v>
      </c>
      <c r="CW25" s="27">
        <v>0</v>
      </c>
      <c r="CX25" s="27">
        <v>0.08364826749005587</v>
      </c>
      <c r="CY25" s="9" t="s">
        <v>84</v>
      </c>
      <c r="CZ25" s="27">
        <v>0</v>
      </c>
      <c r="DA25" s="27">
        <v>0</v>
      </c>
      <c r="DB25" s="27">
        <v>0</v>
      </c>
      <c r="DC25" s="27">
        <v>0</v>
      </c>
      <c r="DD25" s="27">
        <v>0.056351893862417624</v>
      </c>
      <c r="DE25" s="9" t="s">
        <v>84</v>
      </c>
      <c r="DF25" s="27">
        <v>0</v>
      </c>
      <c r="DG25" s="27">
        <v>0.04826209041955206</v>
      </c>
      <c r="DH25" s="27">
        <v>0</v>
      </c>
      <c r="DI25" s="27">
        <v>0</v>
      </c>
      <c r="DJ25" s="27">
        <v>0</v>
      </c>
      <c r="DK25" s="9" t="s">
        <v>84</v>
      </c>
      <c r="DL25" s="27">
        <v>0</v>
      </c>
      <c r="DM25" s="27">
        <v>0</v>
      </c>
      <c r="DN25" s="27">
        <v>0</v>
      </c>
      <c r="DO25" s="27">
        <v>0</v>
      </c>
      <c r="DP25" s="27">
        <v>0.05951086419264912</v>
      </c>
    </row>
    <row r="26" spans="1:120" ht="12.75">
      <c r="A26" s="7" t="s">
        <v>166</v>
      </c>
      <c r="B26" s="51">
        <f t="shared" si="0"/>
        <v>15931466.060999999</v>
      </c>
      <c r="C26" s="51">
        <v>5006845</v>
      </c>
      <c r="D26" s="51">
        <v>2348081</v>
      </c>
      <c r="E26" s="51">
        <v>1782253</v>
      </c>
      <c r="F26" s="51">
        <v>1655066</v>
      </c>
      <c r="G26" s="7" t="s">
        <v>166</v>
      </c>
      <c r="H26" s="51">
        <v>917282.554</v>
      </c>
      <c r="I26" s="51">
        <v>627129</v>
      </c>
      <c r="J26" s="51">
        <v>583885</v>
      </c>
      <c r="K26" s="51">
        <v>444881</v>
      </c>
      <c r="L26" s="51">
        <v>309225</v>
      </c>
      <c r="M26" s="7" t="s">
        <v>166</v>
      </c>
      <c r="N26" s="51">
        <v>393760</v>
      </c>
      <c r="O26" s="51">
        <v>204983</v>
      </c>
      <c r="P26" s="51">
        <v>391935</v>
      </c>
      <c r="Q26" s="51">
        <v>258384</v>
      </c>
      <c r="R26" s="51">
        <v>304904</v>
      </c>
      <c r="S26" s="7" t="s">
        <v>166</v>
      </c>
      <c r="T26" s="51">
        <v>173719</v>
      </c>
      <c r="U26" s="51">
        <v>180629</v>
      </c>
      <c r="V26" s="51">
        <v>100962</v>
      </c>
      <c r="W26" s="51">
        <v>163087</v>
      </c>
      <c r="X26" s="51">
        <v>107541</v>
      </c>
      <c r="Y26" s="7" t="s">
        <v>166</v>
      </c>
      <c r="Z26" s="51">
        <v>92185</v>
      </c>
      <c r="AA26" s="51">
        <v>122036</v>
      </c>
      <c r="AB26" s="51">
        <v>158742</v>
      </c>
      <c r="AC26" s="51">
        <v>55207.507000000005</v>
      </c>
      <c r="AD26" s="51">
        <v>34277</v>
      </c>
      <c r="AE26" s="61" t="s">
        <v>222</v>
      </c>
      <c r="AF26" s="51">
        <f t="shared" si="1"/>
        <v>-47841</v>
      </c>
      <c r="AG26" s="44">
        <v>0</v>
      </c>
      <c r="AH26" s="44">
        <v>0</v>
      </c>
      <c r="AI26" s="44">
        <v>0</v>
      </c>
      <c r="AJ26" s="44">
        <v>0</v>
      </c>
      <c r="AK26" s="61" t="s">
        <v>222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61" t="s">
        <v>222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61" t="s">
        <v>222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61" t="s">
        <v>222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5" t="s">
        <v>251</v>
      </c>
      <c r="BJ26" s="51">
        <f t="shared" si="2"/>
        <v>0</v>
      </c>
      <c r="BK26" s="44">
        <v>0</v>
      </c>
      <c r="BL26" s="44">
        <v>0</v>
      </c>
      <c r="BM26" s="44">
        <v>0</v>
      </c>
      <c r="BN26" s="44">
        <v>0</v>
      </c>
      <c r="BO26" s="5" t="s">
        <v>251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5" t="s">
        <v>251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5" t="s">
        <v>251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5" t="s">
        <v>251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9" t="s">
        <v>85</v>
      </c>
      <c r="CN26" s="27">
        <v>0.005979946923842655</v>
      </c>
      <c r="CO26" s="27">
        <v>0.003098081346558957</v>
      </c>
      <c r="CP26" s="27">
        <v>0.012000010481417366</v>
      </c>
      <c r="CQ26" s="27">
        <v>0</v>
      </c>
      <c r="CR26" s="27">
        <v>0.01520861927542881</v>
      </c>
      <c r="CS26" s="9" t="s">
        <v>85</v>
      </c>
      <c r="CT26" s="27">
        <v>0.008000035538740813</v>
      </c>
      <c r="CU26" s="27">
        <v>0</v>
      </c>
      <c r="CV26" s="27">
        <v>0</v>
      </c>
      <c r="CW26" s="27">
        <v>0.003000024609950209</v>
      </c>
      <c r="CX26" s="27">
        <v>0.02258481469735982</v>
      </c>
      <c r="CY26" s="9" t="s">
        <v>85</v>
      </c>
      <c r="CZ26" s="27">
        <v>0.006899570938482487</v>
      </c>
      <c r="DA26" s="27">
        <v>0</v>
      </c>
      <c r="DB26" s="27">
        <v>0</v>
      </c>
      <c r="DC26" s="27">
        <v>0</v>
      </c>
      <c r="DD26" s="27">
        <v>0.013584984302487132</v>
      </c>
      <c r="DE26" s="9" t="s">
        <v>85</v>
      </c>
      <c r="DF26" s="27">
        <v>0</v>
      </c>
      <c r="DG26" s="27">
        <v>0.0058695194632526195</v>
      </c>
      <c r="DH26" s="27">
        <v>0.009000818408992752</v>
      </c>
      <c r="DI26" s="27">
        <v>0</v>
      </c>
      <c r="DJ26" s="27">
        <v>0</v>
      </c>
      <c r="DK26" s="9" t="s">
        <v>85</v>
      </c>
      <c r="DL26" s="27">
        <v>0</v>
      </c>
      <c r="DM26" s="27">
        <v>0</v>
      </c>
      <c r="DN26" s="27">
        <v>0</v>
      </c>
      <c r="DO26" s="27">
        <v>0</v>
      </c>
      <c r="DP26" s="27">
        <v>0.010502382411672829</v>
      </c>
    </row>
    <row r="27" spans="1:120" ht="12.75">
      <c r="A27" s="7" t="s">
        <v>167</v>
      </c>
      <c r="B27" s="51">
        <f t="shared" si="0"/>
        <v>7396624.919</v>
      </c>
      <c r="C27" s="51">
        <v>2472910</v>
      </c>
      <c r="D27" s="51">
        <v>1296348</v>
      </c>
      <c r="E27" s="51">
        <v>409758</v>
      </c>
      <c r="F27" s="51">
        <v>807445</v>
      </c>
      <c r="G27" s="7" t="s">
        <v>167</v>
      </c>
      <c r="H27" s="51">
        <v>442266</v>
      </c>
      <c r="I27" s="51">
        <v>374170</v>
      </c>
      <c r="J27" s="51">
        <v>305862</v>
      </c>
      <c r="K27" s="51">
        <v>112433</v>
      </c>
      <c r="L27" s="51">
        <v>132362</v>
      </c>
      <c r="M27" s="7" t="s">
        <v>167</v>
      </c>
      <c r="N27" s="51">
        <v>166198</v>
      </c>
      <c r="O27" s="51">
        <v>149817</v>
      </c>
      <c r="P27" s="51">
        <v>121654</v>
      </c>
      <c r="Q27" s="51">
        <v>117536</v>
      </c>
      <c r="R27" s="51">
        <v>187414</v>
      </c>
      <c r="S27" s="7" t="s">
        <v>167</v>
      </c>
      <c r="T27" s="51">
        <v>48143</v>
      </c>
      <c r="U27" s="51">
        <v>103569</v>
      </c>
      <c r="V27" s="51">
        <v>81042</v>
      </c>
      <c r="W27" s="51">
        <v>98057</v>
      </c>
      <c r="X27" s="51">
        <v>59728</v>
      </c>
      <c r="Y27" s="7" t="s">
        <v>167</v>
      </c>
      <c r="Z27" s="51">
        <v>36238</v>
      </c>
      <c r="AA27" s="51">
        <v>47833</v>
      </c>
      <c r="AB27" s="51">
        <v>37302</v>
      </c>
      <c r="AC27" s="51">
        <v>40156.919</v>
      </c>
      <c r="AD27" s="51">
        <v>39366</v>
      </c>
      <c r="AE27" s="61" t="s">
        <v>223</v>
      </c>
      <c r="AF27" s="51">
        <f t="shared" si="1"/>
        <v>1106808</v>
      </c>
      <c r="AG27" s="44">
        <v>362518</v>
      </c>
      <c r="AH27" s="44">
        <v>463152</v>
      </c>
      <c r="AI27" s="44">
        <v>18926</v>
      </c>
      <c r="AJ27" s="44">
        <v>13501</v>
      </c>
      <c r="AK27" s="61" t="s">
        <v>223</v>
      </c>
      <c r="AL27" s="44">
        <v>168775</v>
      </c>
      <c r="AM27" s="44">
        <v>2545</v>
      </c>
      <c r="AN27" s="44">
        <v>25714</v>
      </c>
      <c r="AO27" s="44">
        <v>15887</v>
      </c>
      <c r="AP27" s="44">
        <v>385</v>
      </c>
      <c r="AQ27" s="61" t="s">
        <v>223</v>
      </c>
      <c r="AR27" s="44">
        <v>150</v>
      </c>
      <c r="AS27" s="44">
        <v>5193</v>
      </c>
      <c r="AT27" s="44">
        <v>3141</v>
      </c>
      <c r="AU27" s="44">
        <v>0</v>
      </c>
      <c r="AV27" s="44">
        <v>44700</v>
      </c>
      <c r="AW27" s="61" t="s">
        <v>223</v>
      </c>
      <c r="AX27" s="44">
        <v>10592</v>
      </c>
      <c r="AY27" s="44">
        <v>746</v>
      </c>
      <c r="AZ27" s="44">
        <v>0</v>
      </c>
      <c r="BA27" s="44">
        <v>111</v>
      </c>
      <c r="BB27" s="44">
        <v>1614</v>
      </c>
      <c r="BC27" s="61" t="s">
        <v>223</v>
      </c>
      <c r="BD27" s="44">
        <v>4935</v>
      </c>
      <c r="BE27" s="44">
        <v>608</v>
      </c>
      <c r="BF27" s="44">
        <v>625</v>
      </c>
      <c r="BG27" s="44">
        <v>1163.284</v>
      </c>
      <c r="BH27" s="44">
        <v>810</v>
      </c>
      <c r="BI27" s="7" t="s">
        <v>252</v>
      </c>
      <c r="BJ27" s="51">
        <f t="shared" si="2"/>
        <v>5339073</v>
      </c>
      <c r="BK27" s="44">
        <v>1923539</v>
      </c>
      <c r="BL27" s="44">
        <v>1282189</v>
      </c>
      <c r="BM27" s="44">
        <v>132048</v>
      </c>
      <c r="BN27" s="44">
        <v>583314</v>
      </c>
      <c r="BO27" s="7" t="s">
        <v>252</v>
      </c>
      <c r="BP27" s="44">
        <v>378693</v>
      </c>
      <c r="BQ27" s="44">
        <v>183284</v>
      </c>
      <c r="BR27" s="44">
        <v>251041</v>
      </c>
      <c r="BS27" s="44">
        <v>213666</v>
      </c>
      <c r="BT27" s="44">
        <v>161420</v>
      </c>
      <c r="BU27" s="7" t="s">
        <v>252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7" t="s">
        <v>252</v>
      </c>
      <c r="CB27" s="44">
        <v>94193</v>
      </c>
      <c r="CC27" s="44">
        <v>0</v>
      </c>
      <c r="CD27" s="44">
        <v>72929</v>
      </c>
      <c r="CE27" s="44">
        <v>0</v>
      </c>
      <c r="CF27" s="44">
        <v>62757</v>
      </c>
      <c r="CG27" s="7" t="s">
        <v>252</v>
      </c>
      <c r="CH27" s="44">
        <v>0</v>
      </c>
      <c r="CI27" s="44">
        <v>0</v>
      </c>
      <c r="CJ27" s="44">
        <v>0</v>
      </c>
      <c r="CK27" s="44">
        <v>0</v>
      </c>
      <c r="CL27" s="44">
        <v>16939</v>
      </c>
      <c r="CM27" s="9" t="s">
        <v>86</v>
      </c>
      <c r="CN27" s="27">
        <v>0.0005645393776049866</v>
      </c>
      <c r="CO27" s="27">
        <v>0.00017709694955779317</v>
      </c>
      <c r="CP27" s="27">
        <v>0</v>
      </c>
      <c r="CQ27" s="27">
        <v>0</v>
      </c>
      <c r="CR27" s="27">
        <v>0</v>
      </c>
      <c r="CS27" s="9" t="s">
        <v>86</v>
      </c>
      <c r="CT27" s="27">
        <v>0.005999968202179273</v>
      </c>
      <c r="CU27" s="27">
        <v>0</v>
      </c>
      <c r="CV27" s="27">
        <v>0</v>
      </c>
      <c r="CW27" s="27">
        <v>0</v>
      </c>
      <c r="CX27" s="27">
        <v>0.002581296135802738</v>
      </c>
      <c r="CY27" s="9" t="s">
        <v>86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9" t="s">
        <v>86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9" t="s">
        <v>86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</row>
    <row r="28" spans="1:120" ht="12.75">
      <c r="A28" s="5" t="s">
        <v>178</v>
      </c>
      <c r="B28" s="51">
        <f t="shared" si="0"/>
        <v>4150069</v>
      </c>
      <c r="C28" s="51">
        <v>1285965</v>
      </c>
      <c r="D28" s="51">
        <v>700058</v>
      </c>
      <c r="E28" s="51">
        <v>409758</v>
      </c>
      <c r="F28" s="51">
        <v>412709</v>
      </c>
      <c r="G28" s="5" t="s">
        <v>178</v>
      </c>
      <c r="H28" s="51">
        <v>252088</v>
      </c>
      <c r="I28" s="51">
        <v>190201</v>
      </c>
      <c r="J28" s="51">
        <v>157733</v>
      </c>
      <c r="K28" s="51">
        <v>112433</v>
      </c>
      <c r="L28" s="51">
        <v>66298</v>
      </c>
      <c r="M28" s="5" t="s">
        <v>178</v>
      </c>
      <c r="N28" s="51">
        <v>84828</v>
      </c>
      <c r="O28" s="51">
        <v>84515</v>
      </c>
      <c r="P28" s="51">
        <v>54845</v>
      </c>
      <c r="Q28" s="51">
        <v>51425</v>
      </c>
      <c r="R28" s="51">
        <v>117139</v>
      </c>
      <c r="S28" s="5" t="s">
        <v>178</v>
      </c>
      <c r="T28" s="51">
        <v>48143</v>
      </c>
      <c r="U28" s="51">
        <v>42093</v>
      </c>
      <c r="V28" s="51">
        <v>38492</v>
      </c>
      <c r="W28" s="51">
        <v>48642</v>
      </c>
      <c r="X28" s="51">
        <v>31089</v>
      </c>
      <c r="Y28" s="5" t="s">
        <v>178</v>
      </c>
      <c r="Z28" s="51">
        <v>36238</v>
      </c>
      <c r="AA28" s="51">
        <v>25822</v>
      </c>
      <c r="AB28" s="51">
        <v>18969</v>
      </c>
      <c r="AC28" s="51">
        <v>18514</v>
      </c>
      <c r="AD28" s="51">
        <v>21304</v>
      </c>
      <c r="AE28" s="63" t="s">
        <v>224</v>
      </c>
      <c r="AF28" s="51">
        <f t="shared" si="1"/>
        <v>-4996080</v>
      </c>
      <c r="AG28" s="44">
        <v>70370</v>
      </c>
      <c r="AH28" s="44">
        <v>21050</v>
      </c>
      <c r="AI28" s="44">
        <v>12104</v>
      </c>
      <c r="AJ28" s="44">
        <v>34291</v>
      </c>
      <c r="AK28" s="63" t="s">
        <v>224</v>
      </c>
      <c r="AL28" s="44">
        <v>72639</v>
      </c>
      <c r="AM28" s="44">
        <v>7880</v>
      </c>
      <c r="AN28" s="44">
        <v>15652</v>
      </c>
      <c r="AO28" s="44">
        <v>0</v>
      </c>
      <c r="AP28" s="44">
        <v>4352</v>
      </c>
      <c r="AQ28" s="63" t="s">
        <v>224</v>
      </c>
      <c r="AR28" s="44">
        <v>31224</v>
      </c>
      <c r="AS28" s="44">
        <v>5611</v>
      </c>
      <c r="AT28" s="44">
        <v>2713</v>
      </c>
      <c r="AU28" s="44">
        <v>2767</v>
      </c>
      <c r="AV28" s="44">
        <v>33064</v>
      </c>
      <c r="AW28" s="63" t="s">
        <v>224</v>
      </c>
      <c r="AX28" s="44">
        <v>2478</v>
      </c>
      <c r="AY28" s="44">
        <v>1289</v>
      </c>
      <c r="AZ28" s="44">
        <v>2300</v>
      </c>
      <c r="BA28" s="44">
        <v>1817</v>
      </c>
      <c r="BB28" s="44">
        <v>1185</v>
      </c>
      <c r="BC28" s="63" t="s">
        <v>224</v>
      </c>
      <c r="BD28" s="44">
        <v>1291</v>
      </c>
      <c r="BE28" s="44">
        <v>753</v>
      </c>
      <c r="BF28" s="44">
        <v>0</v>
      </c>
      <c r="BG28" s="44">
        <v>8.029</v>
      </c>
      <c r="BH28" s="44">
        <v>0</v>
      </c>
      <c r="BI28" s="7" t="s">
        <v>253</v>
      </c>
      <c r="BJ28" s="51">
        <f t="shared" si="2"/>
        <v>1085</v>
      </c>
      <c r="BK28" s="44">
        <v>1085</v>
      </c>
      <c r="BL28" s="44">
        <v>0</v>
      </c>
      <c r="BM28" s="44">
        <v>0</v>
      </c>
      <c r="BN28" s="44">
        <v>0</v>
      </c>
      <c r="BO28" s="7" t="s">
        <v>253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7" t="s">
        <v>253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7" t="s">
        <v>253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7" t="s">
        <v>253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9" t="s">
        <v>87</v>
      </c>
      <c r="CN28" s="27">
        <v>0.17100933571870194</v>
      </c>
      <c r="CO28" s="27">
        <v>0.17315471881182154</v>
      </c>
      <c r="CP28" s="27">
        <v>0.17300001748206553</v>
      </c>
      <c r="CQ28" s="27">
        <v>0.3190241055255596</v>
      </c>
      <c r="CR28" s="27">
        <v>0.12985712241384673</v>
      </c>
      <c r="CS28" s="9" t="s">
        <v>87</v>
      </c>
      <c r="CT28" s="27">
        <v>0.2600000249394672</v>
      </c>
      <c r="CU28" s="27">
        <v>0.123</v>
      </c>
      <c r="CV28" s="27">
        <v>0.05900000000000002</v>
      </c>
      <c r="CW28" s="27">
        <v>0.06399996750530847</v>
      </c>
      <c r="CX28" s="27">
        <v>0.029762374975623847</v>
      </c>
      <c r="CY28" s="9" t="s">
        <v>87</v>
      </c>
      <c r="CZ28" s="27">
        <v>0.07763146825038247</v>
      </c>
      <c r="DA28" s="27">
        <v>0.11300023684512446</v>
      </c>
      <c r="DB28" s="27">
        <v>0.04300027508132691</v>
      </c>
      <c r="DC28" s="27">
        <v>0.129</v>
      </c>
      <c r="DD28" s="27">
        <v>0.09002015585535893</v>
      </c>
      <c r="DE28" s="9" t="s">
        <v>87</v>
      </c>
      <c r="DF28" s="27">
        <v>0.07134737492086309</v>
      </c>
      <c r="DG28" s="27">
        <v>0.020103386498154546</v>
      </c>
      <c r="DH28" s="27">
        <v>0.11699971599359389</v>
      </c>
      <c r="DI28" s="27">
        <v>0.13999994683643724</v>
      </c>
      <c r="DJ28" s="27">
        <v>0.09600020337948918</v>
      </c>
      <c r="DK28" s="9" t="s">
        <v>87</v>
      </c>
      <c r="DL28" s="27">
        <v>0.16</v>
      </c>
      <c r="DM28" s="27">
        <v>0.050888822425840835</v>
      </c>
      <c r="DN28" s="27">
        <v>0.03</v>
      </c>
      <c r="DO28" s="27">
        <v>0</v>
      </c>
      <c r="DP28" s="27">
        <v>0.10892662962889736</v>
      </c>
    </row>
    <row r="29" spans="1:120" ht="12.75">
      <c r="A29" s="5" t="s">
        <v>179</v>
      </c>
      <c r="B29" s="51">
        <f t="shared" si="0"/>
        <v>3246555.919</v>
      </c>
      <c r="C29" s="51">
        <v>1186945</v>
      </c>
      <c r="D29" s="51">
        <v>596290</v>
      </c>
      <c r="E29" s="51">
        <v>0</v>
      </c>
      <c r="F29" s="51">
        <v>394736</v>
      </c>
      <c r="G29" s="5" t="s">
        <v>179</v>
      </c>
      <c r="H29" s="51">
        <v>190178</v>
      </c>
      <c r="I29" s="51">
        <v>183969</v>
      </c>
      <c r="J29" s="51">
        <v>148129</v>
      </c>
      <c r="K29" s="51">
        <v>0</v>
      </c>
      <c r="L29" s="51">
        <v>66064</v>
      </c>
      <c r="M29" s="5" t="s">
        <v>179</v>
      </c>
      <c r="N29" s="51">
        <v>81370</v>
      </c>
      <c r="O29" s="51">
        <v>65302</v>
      </c>
      <c r="P29" s="51">
        <v>66809</v>
      </c>
      <c r="Q29" s="51">
        <v>66111</v>
      </c>
      <c r="R29" s="51">
        <v>70275</v>
      </c>
      <c r="S29" s="5" t="s">
        <v>179</v>
      </c>
      <c r="T29" s="51">
        <v>0</v>
      </c>
      <c r="U29" s="51">
        <v>61476</v>
      </c>
      <c r="V29" s="51">
        <v>42550</v>
      </c>
      <c r="W29" s="51">
        <v>49415</v>
      </c>
      <c r="X29" s="51">
        <v>28639</v>
      </c>
      <c r="Y29" s="5" t="s">
        <v>179</v>
      </c>
      <c r="Z29" s="51">
        <v>0</v>
      </c>
      <c r="AA29" s="51">
        <v>22011</v>
      </c>
      <c r="AB29" s="51">
        <v>18333</v>
      </c>
      <c r="AC29" s="51">
        <v>21642.919</v>
      </c>
      <c r="AD29" s="51">
        <v>18062</v>
      </c>
      <c r="AE29" s="64" t="s">
        <v>225</v>
      </c>
      <c r="AF29" s="51">
        <f t="shared" si="1"/>
        <v>236267528.167</v>
      </c>
      <c r="AG29" s="44">
        <v>68749023</v>
      </c>
      <c r="AH29" s="44">
        <v>38584207</v>
      </c>
      <c r="AI29" s="44">
        <v>29730127</v>
      </c>
      <c r="AJ29" s="44">
        <v>26310949</v>
      </c>
      <c r="AK29" s="64" t="s">
        <v>225</v>
      </c>
      <c r="AL29" s="44">
        <v>15870344.644</v>
      </c>
      <c r="AM29" s="44">
        <v>10870461</v>
      </c>
      <c r="AN29" s="44">
        <v>7299472</v>
      </c>
      <c r="AO29" s="44">
        <v>5912048</v>
      </c>
      <c r="AP29" s="44">
        <v>5198132</v>
      </c>
      <c r="AQ29" s="64" t="s">
        <v>225</v>
      </c>
      <c r="AR29" s="44">
        <v>5186597</v>
      </c>
      <c r="AS29" s="44">
        <v>2906515</v>
      </c>
      <c r="AT29" s="44">
        <v>2754093</v>
      </c>
      <c r="AU29" s="44">
        <v>2750906</v>
      </c>
      <c r="AV29" s="44">
        <v>2566064</v>
      </c>
      <c r="AW29" s="64" t="s">
        <v>225</v>
      </c>
      <c r="AX29" s="44">
        <v>2429523.523</v>
      </c>
      <c r="AY29" s="44">
        <v>2302698</v>
      </c>
      <c r="AZ29" s="44">
        <v>1964255</v>
      </c>
      <c r="BA29" s="44">
        <v>1764044</v>
      </c>
      <c r="BB29" s="44">
        <v>1705864</v>
      </c>
      <c r="BC29" s="64" t="s">
        <v>225</v>
      </c>
      <c r="BD29" s="44">
        <v>1412205</v>
      </c>
      <c r="BE29" s="44">
        <v>1074284</v>
      </c>
      <c r="BF29" s="44">
        <v>814209</v>
      </c>
      <c r="BG29" s="44">
        <v>770501.036</v>
      </c>
      <c r="BH29" s="44">
        <v>417198</v>
      </c>
      <c r="BI29" s="7" t="s">
        <v>254</v>
      </c>
      <c r="BJ29" s="51">
        <f t="shared" si="2"/>
        <v>24141405</v>
      </c>
      <c r="BK29" s="44">
        <v>5946657</v>
      </c>
      <c r="BL29" s="44">
        <v>3081527</v>
      </c>
      <c r="BM29" s="44">
        <v>4977507</v>
      </c>
      <c r="BN29" s="44">
        <v>2682054</v>
      </c>
      <c r="BO29" s="7" t="s">
        <v>254</v>
      </c>
      <c r="BP29" s="44">
        <v>1413181</v>
      </c>
      <c r="BQ29" s="44">
        <v>733536</v>
      </c>
      <c r="BR29" s="44">
        <v>737309</v>
      </c>
      <c r="BS29" s="44">
        <v>594444</v>
      </c>
      <c r="BT29" s="44">
        <v>800743</v>
      </c>
      <c r="BU29" s="7" t="s">
        <v>254</v>
      </c>
      <c r="BV29" s="44">
        <v>754829</v>
      </c>
      <c r="BW29" s="44">
        <v>374503</v>
      </c>
      <c r="BX29" s="44">
        <v>622244</v>
      </c>
      <c r="BY29" s="44">
        <v>422580</v>
      </c>
      <c r="BZ29" s="44">
        <v>249971</v>
      </c>
      <c r="CA29" s="7" t="s">
        <v>254</v>
      </c>
      <c r="CB29" s="44">
        <v>130620</v>
      </c>
      <c r="CC29" s="44">
        <v>539156</v>
      </c>
      <c r="CD29" s="44">
        <v>169544</v>
      </c>
      <c r="CE29" s="44">
        <v>328963</v>
      </c>
      <c r="CF29" s="44">
        <v>195862</v>
      </c>
      <c r="CG29" s="7" t="s">
        <v>254</v>
      </c>
      <c r="CH29" s="44">
        <v>258390</v>
      </c>
      <c r="CI29" s="44">
        <v>205993</v>
      </c>
      <c r="CJ29" s="44">
        <v>314951</v>
      </c>
      <c r="CK29" s="44">
        <v>748447.0549999999</v>
      </c>
      <c r="CL29" s="44">
        <v>28870</v>
      </c>
      <c r="CM29" s="9" t="s">
        <v>88</v>
      </c>
      <c r="CN29" s="27">
        <v>0.5625237226520671</v>
      </c>
      <c r="CO29" s="27">
        <v>0.5450850793800454</v>
      </c>
      <c r="CP29" s="27">
        <v>0.5849999732098101</v>
      </c>
      <c r="CQ29" s="27">
        <v>0.5264858512375514</v>
      </c>
      <c r="CR29" s="27">
        <v>0.6073060087521309</v>
      </c>
      <c r="CS29" s="9" t="s">
        <v>88</v>
      </c>
      <c r="CT29" s="27">
        <v>0.4019999738135594</v>
      </c>
      <c r="CU29" s="27">
        <v>0.579</v>
      </c>
      <c r="CV29" s="27">
        <v>0.605</v>
      </c>
      <c r="CW29" s="27">
        <v>0.767999848995257</v>
      </c>
      <c r="CX29" s="27">
        <v>0.4578995713995136</v>
      </c>
      <c r="CY29" s="9" t="s">
        <v>88</v>
      </c>
      <c r="CZ29" s="27">
        <v>0.671296189547351</v>
      </c>
      <c r="DA29" s="27">
        <v>0.5289997405044062</v>
      </c>
      <c r="DB29" s="27">
        <v>0.7089995387939942</v>
      </c>
      <c r="DC29" s="27">
        <v>0.653</v>
      </c>
      <c r="DD29" s="27">
        <v>0.5402183965726751</v>
      </c>
      <c r="DE29" s="9" t="s">
        <v>88</v>
      </c>
      <c r="DF29" s="27">
        <v>0.708242276564443</v>
      </c>
      <c r="DG29" s="27">
        <v>0.9250884226628954</v>
      </c>
      <c r="DH29" s="27">
        <v>0.6449995546645111</v>
      </c>
      <c r="DI29" s="27">
        <v>0.45200020809737423</v>
      </c>
      <c r="DJ29" s="27">
        <v>0.4810001186380354</v>
      </c>
      <c r="DK29" s="9" t="s">
        <v>88</v>
      </c>
      <c r="DL29" s="27">
        <v>0.53</v>
      </c>
      <c r="DM29" s="27">
        <v>0.6188303107751706</v>
      </c>
      <c r="DN29" s="27">
        <v>0.784</v>
      </c>
      <c r="DO29" s="27">
        <v>1</v>
      </c>
      <c r="DP29" s="27">
        <v>0.6432590600842247</v>
      </c>
    </row>
    <row r="30" spans="1:120" ht="12.75">
      <c r="A30" s="7" t="s">
        <v>168</v>
      </c>
      <c r="B30" s="51">
        <f t="shared" si="0"/>
        <v>437405</v>
      </c>
      <c r="C30" s="51">
        <v>220814</v>
      </c>
      <c r="D30" s="51">
        <v>43218</v>
      </c>
      <c r="E30" s="51">
        <v>43446</v>
      </c>
      <c r="F30" s="51">
        <v>17443</v>
      </c>
      <c r="G30" s="7" t="s">
        <v>168</v>
      </c>
      <c r="H30" s="51">
        <v>20672</v>
      </c>
      <c r="I30" s="51">
        <v>15689</v>
      </c>
      <c r="J30" s="51">
        <v>20672</v>
      </c>
      <c r="K30" s="51">
        <v>9365</v>
      </c>
      <c r="L30" s="51">
        <v>8075</v>
      </c>
      <c r="M30" s="7" t="s">
        <v>168</v>
      </c>
      <c r="N30" s="51">
        <v>5271</v>
      </c>
      <c r="O30" s="51">
        <v>6249</v>
      </c>
      <c r="P30" s="51">
        <v>3299</v>
      </c>
      <c r="Q30" s="51">
        <v>5967</v>
      </c>
      <c r="R30" s="51">
        <v>4005</v>
      </c>
      <c r="S30" s="7" t="s">
        <v>168</v>
      </c>
      <c r="T30" s="51">
        <v>1962</v>
      </c>
      <c r="U30" s="51">
        <v>61</v>
      </c>
      <c r="V30" s="51">
        <v>3745</v>
      </c>
      <c r="W30" s="51">
        <v>3567</v>
      </c>
      <c r="X30" s="51">
        <v>2525</v>
      </c>
      <c r="Y30" s="7" t="s">
        <v>168</v>
      </c>
      <c r="Z30" s="51">
        <v>4120</v>
      </c>
      <c r="AA30" s="51">
        <v>273</v>
      </c>
      <c r="AB30" s="51">
        <v>247</v>
      </c>
      <c r="AC30" s="51">
        <v>700</v>
      </c>
      <c r="AD30" s="51">
        <v>86</v>
      </c>
      <c r="AF30" s="48"/>
      <c r="AG30" s="44"/>
      <c r="AH30" s="44"/>
      <c r="AI30" s="44"/>
      <c r="AJ30" s="44"/>
      <c r="AL30" s="44"/>
      <c r="AM30" s="44"/>
      <c r="AN30" s="44"/>
      <c r="AO30" s="44"/>
      <c r="AP30" s="44"/>
      <c r="AR30" s="44"/>
      <c r="AS30" s="44"/>
      <c r="AT30" s="44"/>
      <c r="AU30" s="44"/>
      <c r="AV30" s="44"/>
      <c r="AX30" s="44"/>
      <c r="AY30" s="44"/>
      <c r="AZ30" s="44"/>
      <c r="BA30" s="44"/>
      <c r="BB30" s="44"/>
      <c r="BD30" s="44"/>
      <c r="BE30" s="44"/>
      <c r="BF30" s="44"/>
      <c r="BG30" s="44"/>
      <c r="BH30" s="44"/>
      <c r="BI30" s="5" t="s">
        <v>255</v>
      </c>
      <c r="BJ30" s="51">
        <f t="shared" si="2"/>
        <v>3082330</v>
      </c>
      <c r="BK30" s="44">
        <v>603671</v>
      </c>
      <c r="BL30" s="44">
        <v>14689</v>
      </c>
      <c r="BM30" s="44">
        <v>120684</v>
      </c>
      <c r="BN30" s="44">
        <v>969476</v>
      </c>
      <c r="BO30" s="5" t="s">
        <v>255</v>
      </c>
      <c r="BP30" s="44">
        <v>3755</v>
      </c>
      <c r="BQ30" s="44">
        <v>414083</v>
      </c>
      <c r="BR30" s="44">
        <v>170726</v>
      </c>
      <c r="BS30" s="44">
        <v>3603</v>
      </c>
      <c r="BT30" s="44">
        <v>117847</v>
      </c>
      <c r="BU30" s="5" t="s">
        <v>255</v>
      </c>
      <c r="BV30" s="44">
        <v>1890</v>
      </c>
      <c r="BW30" s="44">
        <v>10217</v>
      </c>
      <c r="BX30" s="44">
        <v>6261</v>
      </c>
      <c r="BY30" s="44">
        <v>7731</v>
      </c>
      <c r="BZ30" s="44">
        <v>180000</v>
      </c>
      <c r="CA30" s="5" t="s">
        <v>255</v>
      </c>
      <c r="CB30" s="44">
        <v>286528</v>
      </c>
      <c r="CC30" s="44">
        <v>100000</v>
      </c>
      <c r="CD30" s="44">
        <v>251800</v>
      </c>
      <c r="CE30" s="44">
        <v>4524</v>
      </c>
      <c r="CF30" s="44">
        <v>147</v>
      </c>
      <c r="CG30" s="5" t="s">
        <v>255</v>
      </c>
      <c r="CH30" s="44">
        <v>959</v>
      </c>
      <c r="CI30" s="44">
        <v>28666</v>
      </c>
      <c r="CJ30" s="44">
        <v>2112</v>
      </c>
      <c r="CK30" s="44">
        <v>100000</v>
      </c>
      <c r="CL30" s="44">
        <v>26017</v>
      </c>
      <c r="CM30" s="7" t="s">
        <v>157</v>
      </c>
      <c r="CN30" s="23">
        <f aca="true" t="shared" si="4" ref="CN30:CN66">SUM(CO30:DP30)-DD30-DG30</f>
        <v>4813990</v>
      </c>
      <c r="CO30" s="23">
        <v>1084262</v>
      </c>
      <c r="CP30" s="23">
        <v>537252</v>
      </c>
      <c r="CQ30" s="23">
        <v>442230</v>
      </c>
      <c r="CR30" s="23">
        <v>454162</v>
      </c>
      <c r="CS30" s="7" t="s">
        <v>157</v>
      </c>
      <c r="CT30" s="23">
        <v>466340</v>
      </c>
      <c r="CU30" s="23">
        <v>106517</v>
      </c>
      <c r="CV30" s="23">
        <v>271150</v>
      </c>
      <c r="CW30" s="23">
        <v>170197</v>
      </c>
      <c r="CX30" s="23">
        <v>229306</v>
      </c>
      <c r="CY30" s="7" t="s">
        <v>157</v>
      </c>
      <c r="CZ30" s="23">
        <v>181530</v>
      </c>
      <c r="DA30" s="23">
        <v>120630</v>
      </c>
      <c r="DB30" s="23">
        <v>83875</v>
      </c>
      <c r="DC30" s="23">
        <v>168706</v>
      </c>
      <c r="DD30" s="23">
        <v>111073</v>
      </c>
      <c r="DE30" s="7" t="s">
        <v>157</v>
      </c>
      <c r="DF30" s="23">
        <v>90921</v>
      </c>
      <c r="DG30" s="23">
        <v>27543</v>
      </c>
      <c r="DH30" s="23">
        <v>49104</v>
      </c>
      <c r="DI30" s="23">
        <v>60989</v>
      </c>
      <c r="DJ30" s="23">
        <v>98753</v>
      </c>
      <c r="DK30" s="7" t="s">
        <v>157</v>
      </c>
      <c r="DL30" s="23">
        <v>33274</v>
      </c>
      <c r="DM30" s="23">
        <v>60797</v>
      </c>
      <c r="DN30" s="23">
        <v>87602</v>
      </c>
      <c r="DO30" s="23">
        <v>0</v>
      </c>
      <c r="DP30" s="23">
        <v>16393</v>
      </c>
    </row>
    <row r="31" spans="1:120" ht="12.75">
      <c r="A31" s="7" t="s">
        <v>180</v>
      </c>
      <c r="B31" s="51">
        <f t="shared" si="0"/>
        <v>659984</v>
      </c>
      <c r="C31" s="51">
        <v>23000</v>
      </c>
      <c r="D31" s="51">
        <v>41812</v>
      </c>
      <c r="E31" s="51">
        <v>365094</v>
      </c>
      <c r="F31" s="51">
        <v>4834</v>
      </c>
      <c r="G31" s="7" t="s">
        <v>180</v>
      </c>
      <c r="H31" s="51">
        <v>10059</v>
      </c>
      <c r="I31" s="51">
        <v>17042</v>
      </c>
      <c r="J31" s="51">
        <v>0</v>
      </c>
      <c r="K31" s="51">
        <v>107739</v>
      </c>
      <c r="L31" s="51">
        <v>0</v>
      </c>
      <c r="M31" s="7" t="s">
        <v>180</v>
      </c>
      <c r="N31" s="51">
        <v>103</v>
      </c>
      <c r="O31" s="51">
        <v>0</v>
      </c>
      <c r="P31" s="51">
        <v>0</v>
      </c>
      <c r="Q31" s="51">
        <v>0</v>
      </c>
      <c r="R31" s="51">
        <v>0</v>
      </c>
      <c r="S31" s="7" t="s">
        <v>180</v>
      </c>
      <c r="T31" s="51">
        <v>55344</v>
      </c>
      <c r="U31" s="51">
        <v>0</v>
      </c>
      <c r="V31" s="51">
        <v>0</v>
      </c>
      <c r="W31" s="51">
        <v>0</v>
      </c>
      <c r="X31" s="51">
        <v>0</v>
      </c>
      <c r="Y31" s="7" t="s">
        <v>180</v>
      </c>
      <c r="Z31" s="51">
        <v>34957</v>
      </c>
      <c r="AA31" s="51">
        <v>0</v>
      </c>
      <c r="AB31" s="51">
        <v>0</v>
      </c>
      <c r="AC31" s="51">
        <v>0</v>
      </c>
      <c r="AD31" s="51">
        <v>0</v>
      </c>
      <c r="AE31" s="6" t="s">
        <v>155</v>
      </c>
      <c r="AF31" s="66"/>
      <c r="AG31" s="51"/>
      <c r="AH31" s="51"/>
      <c r="AI31" s="51"/>
      <c r="AJ31" s="51"/>
      <c r="AK31" s="15"/>
      <c r="AL31" s="51"/>
      <c r="AM31" s="51"/>
      <c r="AN31" s="51"/>
      <c r="AO31" s="51"/>
      <c r="AP31" s="51"/>
      <c r="AQ31" s="15"/>
      <c r="AR31" s="51"/>
      <c r="AS31" s="51"/>
      <c r="AT31" s="51"/>
      <c r="AU31" s="51"/>
      <c r="AV31" s="51"/>
      <c r="AW31" s="15"/>
      <c r="AX31" s="51"/>
      <c r="AY31" s="51"/>
      <c r="AZ31" s="51"/>
      <c r="BA31" s="51"/>
      <c r="BB31" s="51"/>
      <c r="BC31" s="15"/>
      <c r="BD31" s="51"/>
      <c r="BE31" s="51"/>
      <c r="BF31" s="51"/>
      <c r="BG31" s="51"/>
      <c r="BH31" s="51"/>
      <c r="BI31" s="5" t="s">
        <v>256</v>
      </c>
      <c r="BJ31" s="51">
        <f t="shared" si="2"/>
        <v>8423563</v>
      </c>
      <c r="BK31" s="44">
        <v>0</v>
      </c>
      <c r="BL31" s="44">
        <v>0</v>
      </c>
      <c r="BM31" s="44">
        <v>4856823</v>
      </c>
      <c r="BN31" s="44">
        <v>0</v>
      </c>
      <c r="BO31" s="5" t="s">
        <v>256</v>
      </c>
      <c r="BP31" s="44">
        <v>1409426</v>
      </c>
      <c r="BQ31" s="44">
        <v>0</v>
      </c>
      <c r="BR31" s="44">
        <v>517704</v>
      </c>
      <c r="BS31" s="44">
        <v>590841</v>
      </c>
      <c r="BT31" s="44">
        <v>108205</v>
      </c>
      <c r="BU31" s="5" t="s">
        <v>256</v>
      </c>
      <c r="BV31" s="44">
        <v>0</v>
      </c>
      <c r="BW31" s="44">
        <v>0</v>
      </c>
      <c r="BX31" s="44">
        <v>0</v>
      </c>
      <c r="BY31" s="44">
        <v>414849</v>
      </c>
      <c r="BZ31" s="44">
        <v>0</v>
      </c>
      <c r="CA31" s="5" t="s">
        <v>256</v>
      </c>
      <c r="CB31" s="44">
        <v>0</v>
      </c>
      <c r="CC31" s="44">
        <v>330000</v>
      </c>
      <c r="CD31" s="44">
        <v>0</v>
      </c>
      <c r="CE31" s="44">
        <v>0</v>
      </c>
      <c r="CF31" s="44">
        <v>195715</v>
      </c>
      <c r="CG31" s="5" t="s">
        <v>256</v>
      </c>
      <c r="CH31" s="44">
        <v>0</v>
      </c>
      <c r="CI31" s="44">
        <v>0</v>
      </c>
      <c r="CJ31" s="44">
        <v>312839</v>
      </c>
      <c r="CK31" s="44">
        <v>366340.252</v>
      </c>
      <c r="CL31" s="44">
        <v>0</v>
      </c>
      <c r="CM31" s="5" t="s">
        <v>89</v>
      </c>
      <c r="CN31" s="23">
        <f t="shared" si="4"/>
        <v>4990098</v>
      </c>
      <c r="CO31" s="23">
        <v>1077060</v>
      </c>
      <c r="CP31" s="23">
        <v>491238</v>
      </c>
      <c r="CQ31" s="23">
        <v>389627</v>
      </c>
      <c r="CR31" s="23">
        <v>331930</v>
      </c>
      <c r="CS31" s="5" t="s">
        <v>89</v>
      </c>
      <c r="CT31" s="23">
        <v>615550</v>
      </c>
      <c r="CU31" s="23">
        <v>281651</v>
      </c>
      <c r="CV31" s="23">
        <v>213323</v>
      </c>
      <c r="CW31" s="23">
        <v>156614</v>
      </c>
      <c r="CX31" s="23">
        <v>188938</v>
      </c>
      <c r="CY31" s="5" t="s">
        <v>89</v>
      </c>
      <c r="CZ31" s="23">
        <v>176746</v>
      </c>
      <c r="DA31" s="23">
        <v>105267</v>
      </c>
      <c r="DB31" s="23">
        <v>113427</v>
      </c>
      <c r="DC31" s="23">
        <v>179357</v>
      </c>
      <c r="DD31" s="23">
        <v>257791</v>
      </c>
      <c r="DE31" s="5" t="s">
        <v>89</v>
      </c>
      <c r="DF31" s="23">
        <v>239570</v>
      </c>
      <c r="DG31" s="23">
        <v>27069</v>
      </c>
      <c r="DH31" s="23">
        <v>60182</v>
      </c>
      <c r="DI31" s="23">
        <v>69294</v>
      </c>
      <c r="DJ31" s="23">
        <v>140727</v>
      </c>
      <c r="DK31" s="5" t="s">
        <v>89</v>
      </c>
      <c r="DL31" s="23">
        <v>23223</v>
      </c>
      <c r="DM31" s="23">
        <v>54968</v>
      </c>
      <c r="DN31" s="23">
        <v>66091</v>
      </c>
      <c r="DO31" s="23">
        <v>0</v>
      </c>
      <c r="DP31" s="23">
        <v>15315</v>
      </c>
    </row>
    <row r="32" spans="1:120" ht="12.75">
      <c r="A32" s="7" t="s">
        <v>181</v>
      </c>
      <c r="B32" s="51">
        <f t="shared" si="0"/>
        <v>2537869</v>
      </c>
      <c r="C32" s="51">
        <v>469884</v>
      </c>
      <c r="D32" s="51">
        <v>561089</v>
      </c>
      <c r="E32" s="51">
        <v>171584</v>
      </c>
      <c r="F32" s="51">
        <v>316413</v>
      </c>
      <c r="G32" s="7" t="s">
        <v>181</v>
      </c>
      <c r="H32" s="51">
        <v>219278</v>
      </c>
      <c r="I32" s="51">
        <v>57489</v>
      </c>
      <c r="J32" s="51">
        <v>235231</v>
      </c>
      <c r="K32" s="51">
        <v>58062</v>
      </c>
      <c r="L32" s="51">
        <v>97202</v>
      </c>
      <c r="M32" s="7" t="s">
        <v>181</v>
      </c>
      <c r="N32" s="51">
        <v>76657</v>
      </c>
      <c r="O32" s="51">
        <v>32125</v>
      </c>
      <c r="P32" s="51">
        <v>41693</v>
      </c>
      <c r="Q32" s="51">
        <v>45888</v>
      </c>
      <c r="R32" s="51">
        <v>48646</v>
      </c>
      <c r="S32" s="7" t="s">
        <v>181</v>
      </c>
      <c r="T32" s="51">
        <v>60125</v>
      </c>
      <c r="U32" s="51">
        <v>13502</v>
      </c>
      <c r="V32" s="51">
        <v>7084</v>
      </c>
      <c r="W32" s="51">
        <v>14686</v>
      </c>
      <c r="X32" s="51">
        <v>18859</v>
      </c>
      <c r="Y32" s="7" t="s">
        <v>181</v>
      </c>
      <c r="Z32" s="51">
        <v>8471</v>
      </c>
      <c r="AA32" s="51">
        <v>33674</v>
      </c>
      <c r="AB32" s="51">
        <v>11274</v>
      </c>
      <c r="AC32" s="51">
        <v>0</v>
      </c>
      <c r="AD32" s="51">
        <v>1101</v>
      </c>
      <c r="AE32" s="16"/>
      <c r="AF32" s="66"/>
      <c r="AG32" s="51"/>
      <c r="AH32" s="51"/>
      <c r="AI32" s="51"/>
      <c r="AJ32" s="51"/>
      <c r="AK32" s="16"/>
      <c r="AL32" s="51"/>
      <c r="AM32" s="51"/>
      <c r="AN32" s="51"/>
      <c r="AO32" s="51"/>
      <c r="AP32" s="51"/>
      <c r="AQ32" s="16"/>
      <c r="AR32" s="51"/>
      <c r="AS32" s="51"/>
      <c r="AT32" s="51"/>
      <c r="AU32" s="51"/>
      <c r="AV32" s="51"/>
      <c r="AW32" s="16"/>
      <c r="AX32" s="51"/>
      <c r="AY32" s="51"/>
      <c r="AZ32" s="51"/>
      <c r="BA32" s="51"/>
      <c r="BB32" s="51"/>
      <c r="BC32" s="16"/>
      <c r="BD32" s="51"/>
      <c r="BE32" s="51"/>
      <c r="BF32" s="51"/>
      <c r="BG32" s="51"/>
      <c r="BH32" s="51"/>
      <c r="BI32" s="5" t="s">
        <v>257</v>
      </c>
      <c r="BJ32" s="51">
        <f t="shared" si="2"/>
        <v>-2744</v>
      </c>
      <c r="BK32" s="44">
        <v>0</v>
      </c>
      <c r="BL32" s="44">
        <v>0</v>
      </c>
      <c r="BM32" s="44">
        <v>0</v>
      </c>
      <c r="BN32" s="44">
        <v>0</v>
      </c>
      <c r="BO32" s="5" t="s">
        <v>257</v>
      </c>
      <c r="BP32" s="44">
        <v>0</v>
      </c>
      <c r="BQ32" s="44">
        <v>0</v>
      </c>
      <c r="BR32" s="44">
        <v>-2744</v>
      </c>
      <c r="BS32" s="44">
        <v>0</v>
      </c>
      <c r="BT32" s="44">
        <v>0</v>
      </c>
      <c r="BU32" s="5" t="s">
        <v>257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5" t="s">
        <v>257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5" t="s">
        <v>257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5" t="s">
        <v>90</v>
      </c>
      <c r="CN32" s="23">
        <f t="shared" si="4"/>
        <v>2537871</v>
      </c>
      <c r="CO32" s="23">
        <v>469884</v>
      </c>
      <c r="CP32" s="23">
        <v>561089</v>
      </c>
      <c r="CQ32" s="23">
        <v>171584</v>
      </c>
      <c r="CR32" s="23">
        <v>316413</v>
      </c>
      <c r="CS32" s="5" t="s">
        <v>90</v>
      </c>
      <c r="CT32" s="23">
        <v>219278</v>
      </c>
      <c r="CU32" s="23">
        <v>57489</v>
      </c>
      <c r="CV32" s="23">
        <v>235232</v>
      </c>
      <c r="CW32" s="23">
        <v>58063</v>
      </c>
      <c r="CX32" s="23">
        <v>97202</v>
      </c>
      <c r="CY32" s="5" t="s">
        <v>90</v>
      </c>
      <c r="CZ32" s="23">
        <v>76657</v>
      </c>
      <c r="DA32" s="23">
        <v>32126</v>
      </c>
      <c r="DB32" s="23">
        <v>41693</v>
      </c>
      <c r="DC32" s="23">
        <v>45888</v>
      </c>
      <c r="DD32" s="23">
        <v>48646</v>
      </c>
      <c r="DE32" s="5" t="s">
        <v>90</v>
      </c>
      <c r="DF32" s="23">
        <v>60125</v>
      </c>
      <c r="DG32" s="23">
        <v>13502</v>
      </c>
      <c r="DH32" s="23">
        <v>7084</v>
      </c>
      <c r="DI32" s="23">
        <v>14685</v>
      </c>
      <c r="DJ32" s="23">
        <v>18859</v>
      </c>
      <c r="DK32" s="5" t="s">
        <v>90</v>
      </c>
      <c r="DL32" s="23">
        <v>11274</v>
      </c>
      <c r="DM32" s="23">
        <v>8471</v>
      </c>
      <c r="DN32" s="23">
        <v>33674</v>
      </c>
      <c r="DO32" s="23">
        <v>0</v>
      </c>
      <c r="DP32" s="23">
        <v>1101</v>
      </c>
    </row>
    <row r="33" spans="1:120" ht="12.75">
      <c r="A33" s="7" t="s">
        <v>182</v>
      </c>
      <c r="B33" s="51">
        <f t="shared" si="0"/>
        <v>0</v>
      </c>
      <c r="C33" s="51">
        <v>0</v>
      </c>
      <c r="D33" s="51">
        <v>0</v>
      </c>
      <c r="E33" s="51">
        <v>0</v>
      </c>
      <c r="F33" s="51">
        <v>0</v>
      </c>
      <c r="G33" s="7" t="s">
        <v>182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7" t="s">
        <v>182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7" t="s">
        <v>182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7" t="s">
        <v>182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47"/>
      <c r="AF33" s="66"/>
      <c r="AG33" s="51"/>
      <c r="AH33" s="51"/>
      <c r="AI33" s="51"/>
      <c r="AJ33" s="51"/>
      <c r="AK33" s="47"/>
      <c r="AL33" s="51"/>
      <c r="AM33" s="51"/>
      <c r="AN33" s="51"/>
      <c r="AO33" s="51"/>
      <c r="AP33" s="51"/>
      <c r="AQ33" s="47"/>
      <c r="AR33" s="51"/>
      <c r="AS33" s="51"/>
      <c r="AT33" s="51"/>
      <c r="AU33" s="51"/>
      <c r="AV33" s="51"/>
      <c r="AW33" s="47"/>
      <c r="AX33" s="51"/>
      <c r="AY33" s="51"/>
      <c r="AZ33" s="51"/>
      <c r="BA33" s="51"/>
      <c r="BB33" s="51"/>
      <c r="BC33" s="47"/>
      <c r="BD33" s="51"/>
      <c r="BE33" s="51"/>
      <c r="BF33" s="51"/>
      <c r="BG33" s="51"/>
      <c r="BH33" s="51"/>
      <c r="BI33" s="5" t="s">
        <v>258</v>
      </c>
      <c r="BJ33" s="51">
        <f t="shared" si="2"/>
        <v>12638256</v>
      </c>
      <c r="BK33" s="44">
        <v>5342986</v>
      </c>
      <c r="BL33" s="44">
        <v>3066838</v>
      </c>
      <c r="BM33" s="44">
        <v>0</v>
      </c>
      <c r="BN33" s="44">
        <v>1712578</v>
      </c>
      <c r="BO33" s="5" t="s">
        <v>258</v>
      </c>
      <c r="BP33" s="44">
        <v>0</v>
      </c>
      <c r="BQ33" s="44">
        <v>319453</v>
      </c>
      <c r="BR33" s="44">
        <v>51623</v>
      </c>
      <c r="BS33" s="44">
        <v>0</v>
      </c>
      <c r="BT33" s="44">
        <v>574691</v>
      </c>
      <c r="BU33" s="5" t="s">
        <v>258</v>
      </c>
      <c r="BV33" s="44">
        <v>752939</v>
      </c>
      <c r="BW33" s="44">
        <v>364286</v>
      </c>
      <c r="BX33" s="44">
        <v>615983</v>
      </c>
      <c r="BY33" s="44">
        <v>0</v>
      </c>
      <c r="BZ33" s="44">
        <v>69971</v>
      </c>
      <c r="CA33" s="5" t="s">
        <v>258</v>
      </c>
      <c r="CB33" s="44">
        <v>-155908</v>
      </c>
      <c r="CC33" s="44">
        <v>109156</v>
      </c>
      <c r="CD33" s="44">
        <v>-82256</v>
      </c>
      <c r="CE33" s="44">
        <v>324439</v>
      </c>
      <c r="CF33" s="44">
        <v>0</v>
      </c>
      <c r="CG33" s="5" t="s">
        <v>258</v>
      </c>
      <c r="CH33" s="44">
        <v>257431</v>
      </c>
      <c r="CI33" s="44">
        <v>177327</v>
      </c>
      <c r="CJ33" s="44">
        <v>0</v>
      </c>
      <c r="CK33" s="44">
        <v>282106.803</v>
      </c>
      <c r="CL33" s="44">
        <v>2853</v>
      </c>
      <c r="CM33" s="5" t="s">
        <v>91</v>
      </c>
      <c r="CN33" s="23">
        <f t="shared" si="4"/>
        <v>2751693</v>
      </c>
      <c r="CO33" s="23">
        <v>475747</v>
      </c>
      <c r="CP33" s="23">
        <v>529881</v>
      </c>
      <c r="CQ33" s="23">
        <v>118981</v>
      </c>
      <c r="CR33" s="23">
        <v>197175</v>
      </c>
      <c r="CS33" s="5" t="s">
        <v>91</v>
      </c>
      <c r="CT33" s="23">
        <v>370530</v>
      </c>
      <c r="CU33" s="23">
        <v>236862</v>
      </c>
      <c r="CV33" s="23">
        <v>177405</v>
      </c>
      <c r="CW33" s="23">
        <v>44480</v>
      </c>
      <c r="CX33" s="23">
        <v>56834</v>
      </c>
      <c r="CY33" s="5" t="s">
        <v>91</v>
      </c>
      <c r="CZ33" s="23">
        <v>71873</v>
      </c>
      <c r="DA33" s="23">
        <v>16763</v>
      </c>
      <c r="DB33" s="23">
        <v>71245</v>
      </c>
      <c r="DC33" s="23">
        <v>56539</v>
      </c>
      <c r="DD33" s="23">
        <v>195364</v>
      </c>
      <c r="DE33" s="5" t="s">
        <v>91</v>
      </c>
      <c r="DF33" s="23">
        <v>209342</v>
      </c>
      <c r="DG33" s="23">
        <v>13028</v>
      </c>
      <c r="DH33" s="23">
        <v>18162</v>
      </c>
      <c r="DI33" s="23">
        <v>22990</v>
      </c>
      <c r="DJ33" s="23">
        <v>60833</v>
      </c>
      <c r="DK33" s="5" t="s">
        <v>91</v>
      </c>
      <c r="DL33" s="23">
        <v>1223</v>
      </c>
      <c r="DM33" s="23">
        <v>2642</v>
      </c>
      <c r="DN33" s="23">
        <v>12163</v>
      </c>
      <c r="DO33" s="23">
        <v>0</v>
      </c>
      <c r="DP33" s="23">
        <v>23</v>
      </c>
    </row>
    <row r="34" spans="1:120" ht="12.75">
      <c r="A34" s="7" t="s">
        <v>183</v>
      </c>
      <c r="B34" s="51">
        <f t="shared" si="0"/>
        <v>4899583.142</v>
      </c>
      <c r="C34" s="51">
        <v>1820237</v>
      </c>
      <c r="D34" s="51">
        <v>405614</v>
      </c>
      <c r="E34" s="51">
        <v>792371</v>
      </c>
      <c r="F34" s="51">
        <v>508931</v>
      </c>
      <c r="G34" s="7" t="s">
        <v>183</v>
      </c>
      <c r="H34" s="51">
        <v>225007.554</v>
      </c>
      <c r="I34" s="51">
        <v>162739</v>
      </c>
      <c r="J34" s="51">
        <v>22120</v>
      </c>
      <c r="K34" s="51">
        <v>157282</v>
      </c>
      <c r="L34" s="51">
        <v>71586</v>
      </c>
      <c r="M34" s="7" t="s">
        <v>183</v>
      </c>
      <c r="N34" s="51">
        <v>145531</v>
      </c>
      <c r="O34" s="51">
        <v>16792</v>
      </c>
      <c r="P34" s="51">
        <v>225289</v>
      </c>
      <c r="Q34" s="51">
        <v>88993</v>
      </c>
      <c r="R34" s="51">
        <v>64839</v>
      </c>
      <c r="S34" s="7" t="s">
        <v>183</v>
      </c>
      <c r="T34" s="51">
        <v>8145</v>
      </c>
      <c r="U34" s="51">
        <v>63497</v>
      </c>
      <c r="V34" s="51">
        <v>9091</v>
      </c>
      <c r="W34" s="51">
        <v>46777</v>
      </c>
      <c r="X34" s="51">
        <v>26429</v>
      </c>
      <c r="Y34" s="7" t="s">
        <v>183</v>
      </c>
      <c r="Z34" s="51">
        <v>8399</v>
      </c>
      <c r="AA34" s="51">
        <v>40256</v>
      </c>
      <c r="AB34" s="51">
        <v>109919</v>
      </c>
      <c r="AC34" s="51">
        <v>14350.588000000003</v>
      </c>
      <c r="AD34" s="51">
        <v>-6276</v>
      </c>
      <c r="AE34" s="47"/>
      <c r="AF34" s="48"/>
      <c r="AJ34" s="57"/>
      <c r="AK34" s="47"/>
      <c r="AL34" s="48"/>
      <c r="AM34" s="48"/>
      <c r="AN34" s="48"/>
      <c r="AO34" s="48"/>
      <c r="AP34" s="48"/>
      <c r="AQ34" s="47"/>
      <c r="AR34" s="48"/>
      <c r="AS34" s="48"/>
      <c r="AT34" s="48"/>
      <c r="AU34" s="48"/>
      <c r="AV34" s="48"/>
      <c r="AW34" s="47"/>
      <c r="AX34" s="48"/>
      <c r="AY34" s="48"/>
      <c r="AZ34" s="48"/>
      <c r="BA34" s="48"/>
      <c r="BB34" s="48"/>
      <c r="BC34" s="47"/>
      <c r="BD34" s="48"/>
      <c r="BE34" s="48"/>
      <c r="BF34" s="48"/>
      <c r="BG34" s="48"/>
      <c r="BH34" s="48"/>
      <c r="BI34" s="7" t="s">
        <v>259</v>
      </c>
      <c r="BJ34" s="51">
        <f t="shared" si="2"/>
        <v>230947362</v>
      </c>
      <c r="BK34" s="44">
        <v>68749023</v>
      </c>
      <c r="BL34" s="44">
        <v>38584207</v>
      </c>
      <c r="BM34" s="44">
        <v>29730127</v>
      </c>
      <c r="BN34" s="44">
        <v>26310949</v>
      </c>
      <c r="BO34" s="7" t="s">
        <v>259</v>
      </c>
      <c r="BP34" s="44">
        <v>15870345</v>
      </c>
      <c r="BQ34" s="44">
        <v>10870461</v>
      </c>
      <c r="BR34" s="44">
        <v>7299471</v>
      </c>
      <c r="BS34" s="44">
        <v>5912038</v>
      </c>
      <c r="BT34" s="44">
        <v>5198132</v>
      </c>
      <c r="BU34" s="7" t="s">
        <v>259</v>
      </c>
      <c r="BV34" s="44">
        <v>5186597</v>
      </c>
      <c r="BW34" s="44">
        <v>2906515</v>
      </c>
      <c r="BX34" s="44">
        <v>2754093</v>
      </c>
      <c r="BY34" s="44">
        <v>2750906</v>
      </c>
      <c r="BZ34" s="44">
        <v>2566064</v>
      </c>
      <c r="CA34" s="7" t="s">
        <v>259</v>
      </c>
      <c r="CB34" s="44">
        <v>2429525</v>
      </c>
      <c r="CC34" s="44">
        <v>2302698</v>
      </c>
      <c r="CD34" s="44">
        <v>1964255</v>
      </c>
      <c r="CE34" s="44">
        <v>1764044</v>
      </c>
      <c r="CF34" s="44">
        <v>1705864</v>
      </c>
      <c r="CG34" s="7" t="s">
        <v>259</v>
      </c>
      <c r="CH34" s="44">
        <v>1412205</v>
      </c>
      <c r="CI34" s="44">
        <v>1074284</v>
      </c>
      <c r="CJ34" s="44">
        <v>814209</v>
      </c>
      <c r="CK34" s="44">
        <v>770501.1259999999</v>
      </c>
      <c r="CL34" s="44">
        <v>417198</v>
      </c>
      <c r="CM34" s="5" t="s">
        <v>92</v>
      </c>
      <c r="CN34" s="23">
        <f t="shared" si="4"/>
        <v>37714</v>
      </c>
      <c r="CO34" s="23">
        <v>13065</v>
      </c>
      <c r="CP34" s="23">
        <v>14806</v>
      </c>
      <c r="CQ34" s="23">
        <v>0</v>
      </c>
      <c r="CR34" s="23">
        <v>2994</v>
      </c>
      <c r="CS34" s="5" t="s">
        <v>92</v>
      </c>
      <c r="CT34" s="23">
        <v>2042</v>
      </c>
      <c r="CU34" s="23">
        <v>4239</v>
      </c>
      <c r="CV34" s="23">
        <v>0</v>
      </c>
      <c r="CW34" s="23">
        <v>0</v>
      </c>
      <c r="CX34" s="23">
        <v>0</v>
      </c>
      <c r="CY34" s="5" t="s">
        <v>92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5" t="s">
        <v>92</v>
      </c>
      <c r="DF34" s="23">
        <v>568</v>
      </c>
      <c r="DG34" s="23">
        <v>0</v>
      </c>
      <c r="DH34" s="23">
        <v>0</v>
      </c>
      <c r="DI34" s="23">
        <v>0</v>
      </c>
      <c r="DJ34" s="23">
        <v>0</v>
      </c>
      <c r="DK34" s="5" t="s">
        <v>92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</row>
    <row r="35" spans="1:120" ht="12.75">
      <c r="A35" s="7" t="s">
        <v>184</v>
      </c>
      <c r="B35" s="51">
        <f t="shared" si="0"/>
        <v>864721.107</v>
      </c>
      <c r="C35" s="51">
        <v>355467</v>
      </c>
      <c r="D35" s="51">
        <v>86223</v>
      </c>
      <c r="E35" s="51">
        <v>109812</v>
      </c>
      <c r="F35" s="51">
        <v>100304</v>
      </c>
      <c r="G35" s="7" t="s">
        <v>184</v>
      </c>
      <c r="H35" s="51">
        <v>32767</v>
      </c>
      <c r="I35" s="51">
        <v>28260</v>
      </c>
      <c r="J35" s="51">
        <v>2570</v>
      </c>
      <c r="K35" s="51">
        <v>30832</v>
      </c>
      <c r="L35" s="51">
        <v>14456</v>
      </c>
      <c r="M35" s="7" t="s">
        <v>184</v>
      </c>
      <c r="N35" s="51">
        <v>25002</v>
      </c>
      <c r="O35" s="51">
        <v>2470</v>
      </c>
      <c r="P35" s="51">
        <v>41802</v>
      </c>
      <c r="Q35" s="51">
        <v>15614</v>
      </c>
      <c r="R35" s="51">
        <v>744</v>
      </c>
      <c r="S35" s="7" t="s">
        <v>184</v>
      </c>
      <c r="T35" s="51">
        <v>0</v>
      </c>
      <c r="U35" s="51">
        <v>11276</v>
      </c>
      <c r="V35" s="51">
        <v>0</v>
      </c>
      <c r="W35" s="51">
        <v>8386</v>
      </c>
      <c r="X35" s="51">
        <v>1090</v>
      </c>
      <c r="Y35" s="7" t="s">
        <v>184</v>
      </c>
      <c r="Z35" s="51">
        <v>2443</v>
      </c>
      <c r="AA35" s="51">
        <v>0</v>
      </c>
      <c r="AB35" s="51">
        <v>0</v>
      </c>
      <c r="AC35" s="51">
        <v>7223.107</v>
      </c>
      <c r="AD35" s="51">
        <v>0</v>
      </c>
      <c r="AE35" s="47"/>
      <c r="AF35" s="48"/>
      <c r="AG35" s="48"/>
      <c r="AH35" s="48"/>
      <c r="AI35" s="48"/>
      <c r="AJ35" s="51"/>
      <c r="AK35" s="47"/>
      <c r="AL35" s="48"/>
      <c r="AM35" s="48"/>
      <c r="AN35" s="48"/>
      <c r="AO35" s="48"/>
      <c r="AP35" s="48"/>
      <c r="AQ35" s="47"/>
      <c r="AR35" s="48"/>
      <c r="AS35" s="48"/>
      <c r="AT35" s="48"/>
      <c r="AU35" s="48"/>
      <c r="AV35" s="48"/>
      <c r="AW35" s="47"/>
      <c r="AX35" s="48"/>
      <c r="AY35" s="48"/>
      <c r="AZ35" s="48"/>
      <c r="BA35" s="48"/>
      <c r="BB35" s="48"/>
      <c r="BC35" s="47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51"/>
      <c r="BO35" s="47"/>
      <c r="BP35" s="44"/>
      <c r="BQ35" s="44"/>
      <c r="BR35" s="44"/>
      <c r="BS35" s="44"/>
      <c r="BT35" s="44"/>
      <c r="BU35" s="47"/>
      <c r="BV35" s="44"/>
      <c r="BW35" s="44"/>
      <c r="BX35" s="44"/>
      <c r="BY35" s="44"/>
      <c r="BZ35" s="44"/>
      <c r="CA35" s="47"/>
      <c r="CB35" s="44"/>
      <c r="CC35" s="44"/>
      <c r="CD35" s="44"/>
      <c r="CE35" s="44"/>
      <c r="CF35" s="44"/>
      <c r="CG35" s="47"/>
      <c r="CH35" s="44"/>
      <c r="CI35" s="44"/>
      <c r="CJ35" s="44"/>
      <c r="CK35" s="44"/>
      <c r="CL35" s="44"/>
      <c r="CM35" s="7" t="s">
        <v>94</v>
      </c>
      <c r="CN35" s="23">
        <f t="shared" si="4"/>
        <v>21558913</v>
      </c>
      <c r="CO35" s="23">
        <v>4361915</v>
      </c>
      <c r="CP35" s="23">
        <v>3212797</v>
      </c>
      <c r="CQ35" s="23">
        <v>3259537</v>
      </c>
      <c r="CR35" s="23">
        <v>2390302</v>
      </c>
      <c r="CS35" s="7" t="s">
        <v>94</v>
      </c>
      <c r="CT35" s="23">
        <v>1406086</v>
      </c>
      <c r="CU35" s="23">
        <v>810776</v>
      </c>
      <c r="CV35" s="23">
        <v>746164</v>
      </c>
      <c r="CW35" s="23">
        <v>620070</v>
      </c>
      <c r="CX35" s="23">
        <v>862952</v>
      </c>
      <c r="CY35" s="7" t="s">
        <v>94</v>
      </c>
      <c r="CZ35" s="23">
        <v>494700</v>
      </c>
      <c r="DA35" s="23">
        <v>333783</v>
      </c>
      <c r="DB35" s="23">
        <v>412957</v>
      </c>
      <c r="DC35" s="23">
        <v>253941</v>
      </c>
      <c r="DD35" s="23">
        <v>258528</v>
      </c>
      <c r="DE35" s="7" t="s">
        <v>94</v>
      </c>
      <c r="DF35" s="23">
        <v>195940</v>
      </c>
      <c r="DG35" s="23">
        <v>539156</v>
      </c>
      <c r="DH35" s="23">
        <v>242473</v>
      </c>
      <c r="DI35" s="23">
        <v>269792</v>
      </c>
      <c r="DJ35" s="23">
        <v>249364</v>
      </c>
      <c r="DK35" s="7" t="s">
        <v>94</v>
      </c>
      <c r="DL35" s="23">
        <v>181099</v>
      </c>
      <c r="DM35" s="23">
        <v>256521</v>
      </c>
      <c r="DN35" s="23">
        <v>205992</v>
      </c>
      <c r="DO35" s="23">
        <v>748447</v>
      </c>
      <c r="DP35" s="23">
        <v>43305</v>
      </c>
    </row>
    <row r="36" spans="1:120" ht="12.75">
      <c r="A36" s="5" t="s">
        <v>187</v>
      </c>
      <c r="B36" s="51">
        <f t="shared" si="0"/>
        <v>804106.107</v>
      </c>
      <c r="C36" s="51">
        <v>355467</v>
      </c>
      <c r="D36" s="51">
        <v>70550</v>
      </c>
      <c r="E36" s="51">
        <v>88483</v>
      </c>
      <c r="F36" s="51">
        <v>95184</v>
      </c>
      <c r="G36" s="5" t="s">
        <v>187</v>
      </c>
      <c r="H36" s="51">
        <v>27753</v>
      </c>
      <c r="I36" s="51">
        <v>28260</v>
      </c>
      <c r="J36" s="51">
        <v>2570</v>
      </c>
      <c r="K36" s="51">
        <v>28307</v>
      </c>
      <c r="L36" s="51">
        <v>11559</v>
      </c>
      <c r="M36" s="5" t="s">
        <v>187</v>
      </c>
      <c r="N36" s="51">
        <v>22256</v>
      </c>
      <c r="O36" s="51">
        <v>2470</v>
      </c>
      <c r="P36" s="51">
        <v>39217</v>
      </c>
      <c r="Q36" s="51">
        <v>15614</v>
      </c>
      <c r="R36" s="51">
        <v>744</v>
      </c>
      <c r="S36" s="5" t="s">
        <v>187</v>
      </c>
      <c r="T36" s="51">
        <v>0</v>
      </c>
      <c r="U36" s="51">
        <v>11276</v>
      </c>
      <c r="V36" s="51">
        <v>0</v>
      </c>
      <c r="W36" s="51">
        <v>6750</v>
      </c>
      <c r="X36" s="51">
        <v>0</v>
      </c>
      <c r="Y36" s="5" t="s">
        <v>187</v>
      </c>
      <c r="Z36" s="51">
        <v>2443</v>
      </c>
      <c r="AA36" s="51">
        <v>0</v>
      </c>
      <c r="AB36" s="51">
        <v>0</v>
      </c>
      <c r="AC36" s="51">
        <v>7223.107</v>
      </c>
      <c r="AD36" s="51">
        <v>0</v>
      </c>
      <c r="AE36" s="48"/>
      <c r="AF36" s="48"/>
      <c r="AG36" s="48"/>
      <c r="AH36" s="48"/>
      <c r="AI36" s="48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51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5" t="s">
        <v>95</v>
      </c>
      <c r="CN36" s="23">
        <f t="shared" si="4"/>
        <v>25033598</v>
      </c>
      <c r="CO36" s="23">
        <v>5199148</v>
      </c>
      <c r="CP36" s="23">
        <v>3081527</v>
      </c>
      <c r="CQ36" s="23">
        <v>4977507</v>
      </c>
      <c r="CR36" s="23">
        <v>2946665</v>
      </c>
      <c r="CS36" s="5" t="s">
        <v>95</v>
      </c>
      <c r="CT36" s="23">
        <v>1413181</v>
      </c>
      <c r="CU36" s="23">
        <v>733536</v>
      </c>
      <c r="CV36" s="23">
        <v>731396</v>
      </c>
      <c r="CW36" s="23">
        <v>594444</v>
      </c>
      <c r="CX36" s="23">
        <v>800399</v>
      </c>
      <c r="CY36" s="5" t="s">
        <v>95</v>
      </c>
      <c r="CZ36" s="23">
        <v>754829</v>
      </c>
      <c r="DA36" s="23">
        <v>374503</v>
      </c>
      <c r="DB36" s="23">
        <v>622244</v>
      </c>
      <c r="DC36" s="23">
        <v>422579</v>
      </c>
      <c r="DD36" s="23">
        <v>249971</v>
      </c>
      <c r="DE36" s="5" t="s">
        <v>95</v>
      </c>
      <c r="DF36" s="23">
        <v>130620</v>
      </c>
      <c r="DG36" s="23">
        <v>539156</v>
      </c>
      <c r="DH36" s="23">
        <v>169544</v>
      </c>
      <c r="DI36" s="23">
        <v>328963</v>
      </c>
      <c r="DJ36" s="23">
        <v>195862</v>
      </c>
      <c r="DK36" s="5" t="s">
        <v>95</v>
      </c>
      <c r="DL36" s="23">
        <v>314952</v>
      </c>
      <c r="DM36" s="23">
        <v>258390</v>
      </c>
      <c r="DN36" s="23">
        <v>205992</v>
      </c>
      <c r="DO36" s="23">
        <v>748447</v>
      </c>
      <c r="DP36" s="23">
        <v>28870</v>
      </c>
    </row>
    <row r="37" spans="1:120" ht="12.75">
      <c r="A37" s="5" t="s">
        <v>188</v>
      </c>
      <c r="B37" s="51">
        <f t="shared" si="0"/>
        <v>60615</v>
      </c>
      <c r="C37" s="51">
        <v>0</v>
      </c>
      <c r="D37" s="51">
        <v>15673</v>
      </c>
      <c r="E37" s="51">
        <v>21329</v>
      </c>
      <c r="F37" s="51">
        <v>5120</v>
      </c>
      <c r="G37" s="5" t="s">
        <v>188</v>
      </c>
      <c r="H37" s="51">
        <v>5014</v>
      </c>
      <c r="I37" s="51">
        <v>0</v>
      </c>
      <c r="J37" s="51">
        <v>0</v>
      </c>
      <c r="K37" s="51">
        <v>2525</v>
      </c>
      <c r="L37" s="51">
        <v>2897</v>
      </c>
      <c r="M37" s="5" t="s">
        <v>188</v>
      </c>
      <c r="N37" s="51">
        <v>2746</v>
      </c>
      <c r="O37" s="51">
        <v>0</v>
      </c>
      <c r="P37" s="51">
        <v>2585</v>
      </c>
      <c r="Q37" s="51">
        <v>0</v>
      </c>
      <c r="R37" s="51">
        <v>0</v>
      </c>
      <c r="S37" s="5" t="s">
        <v>188</v>
      </c>
      <c r="T37" s="51">
        <v>0</v>
      </c>
      <c r="U37" s="51">
        <v>0</v>
      </c>
      <c r="V37" s="51">
        <v>0</v>
      </c>
      <c r="W37" s="51">
        <v>1636</v>
      </c>
      <c r="X37" s="51">
        <v>1090</v>
      </c>
      <c r="Y37" s="5" t="s">
        <v>188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J37" s="51"/>
      <c r="AL37" s="48"/>
      <c r="AM37" s="48"/>
      <c r="AN37" s="48"/>
      <c r="AO37" s="48"/>
      <c r="AP37" s="48"/>
      <c r="AR37" s="48"/>
      <c r="AS37" s="48"/>
      <c r="AT37" s="48"/>
      <c r="AU37" s="48"/>
      <c r="AV37" s="48"/>
      <c r="AX37" s="48"/>
      <c r="AY37" s="48"/>
      <c r="AZ37" s="48"/>
      <c r="BA37" s="48"/>
      <c r="BB37" s="48"/>
      <c r="BD37" s="48"/>
      <c r="BE37" s="48"/>
      <c r="BF37" s="48"/>
      <c r="BG37" s="48"/>
      <c r="BH37" s="48"/>
      <c r="BN37" s="51"/>
      <c r="BP37" s="48"/>
      <c r="BQ37" s="48"/>
      <c r="BR37" s="48"/>
      <c r="BS37" s="48"/>
      <c r="BT37" s="48"/>
      <c r="BV37" s="48"/>
      <c r="BW37" s="48"/>
      <c r="BX37" s="48"/>
      <c r="BY37" s="48"/>
      <c r="BZ37" s="48"/>
      <c r="CB37" s="48"/>
      <c r="CC37" s="48"/>
      <c r="CD37" s="48"/>
      <c r="CE37" s="48"/>
      <c r="CF37" s="48"/>
      <c r="CH37" s="48"/>
      <c r="CI37" s="48"/>
      <c r="CJ37" s="48"/>
      <c r="CK37" s="48"/>
      <c r="CL37" s="48"/>
      <c r="CM37" s="5" t="s">
        <v>96</v>
      </c>
      <c r="CN37" s="23">
        <f t="shared" si="4"/>
        <v>3459693</v>
      </c>
      <c r="CO37" s="23">
        <v>1198223</v>
      </c>
      <c r="CP37" s="23">
        <v>663702</v>
      </c>
      <c r="CQ37" s="23">
        <v>132048</v>
      </c>
      <c r="CR37" s="23">
        <v>298449</v>
      </c>
      <c r="CS37" s="5" t="s">
        <v>96</v>
      </c>
      <c r="CT37" s="23">
        <v>378693</v>
      </c>
      <c r="CU37" s="23">
        <v>183284</v>
      </c>
      <c r="CV37" s="23">
        <v>14768</v>
      </c>
      <c r="CW37" s="23">
        <v>213666</v>
      </c>
      <c r="CX37" s="23">
        <v>161419</v>
      </c>
      <c r="CY37" s="5" t="s">
        <v>96</v>
      </c>
      <c r="CZ37" s="23">
        <v>0</v>
      </c>
      <c r="DA37" s="23">
        <v>0</v>
      </c>
      <c r="DB37" s="23">
        <v>0</v>
      </c>
      <c r="DC37" s="23">
        <v>0</v>
      </c>
      <c r="DD37" s="23">
        <v>94994</v>
      </c>
      <c r="DE37" s="5" t="s">
        <v>96</v>
      </c>
      <c r="DF37" s="23">
        <v>65320</v>
      </c>
      <c r="DG37" s="23">
        <v>0</v>
      </c>
      <c r="DH37" s="23">
        <v>72929</v>
      </c>
      <c r="DI37" s="23">
        <v>0</v>
      </c>
      <c r="DJ37" s="23">
        <v>62757</v>
      </c>
      <c r="DK37" s="5" t="s">
        <v>96</v>
      </c>
      <c r="DL37" s="23">
        <v>0</v>
      </c>
      <c r="DM37" s="23">
        <v>0</v>
      </c>
      <c r="DN37" s="23">
        <v>0</v>
      </c>
      <c r="DO37" s="23">
        <v>0</v>
      </c>
      <c r="DP37" s="23">
        <v>14435</v>
      </c>
    </row>
    <row r="38" spans="1:120" ht="12.75">
      <c r="A38" s="7" t="s">
        <v>185</v>
      </c>
      <c r="B38" s="51">
        <f t="shared" si="0"/>
        <v>4034862.035</v>
      </c>
      <c r="C38" s="51">
        <v>1464770</v>
      </c>
      <c r="D38" s="51">
        <v>319391</v>
      </c>
      <c r="E38" s="51">
        <v>682559</v>
      </c>
      <c r="F38" s="51">
        <v>408627</v>
      </c>
      <c r="G38" s="7" t="s">
        <v>185</v>
      </c>
      <c r="H38" s="51">
        <v>192240.554</v>
      </c>
      <c r="I38" s="51">
        <v>134479</v>
      </c>
      <c r="J38" s="51">
        <v>19550</v>
      </c>
      <c r="K38" s="51">
        <v>126450</v>
      </c>
      <c r="L38" s="51">
        <v>57130</v>
      </c>
      <c r="M38" s="7" t="s">
        <v>185</v>
      </c>
      <c r="N38" s="51">
        <v>120529</v>
      </c>
      <c r="O38" s="51">
        <v>14322</v>
      </c>
      <c r="P38" s="51">
        <v>183487</v>
      </c>
      <c r="Q38" s="51">
        <v>73379</v>
      </c>
      <c r="R38" s="51">
        <v>64095</v>
      </c>
      <c r="S38" s="7" t="s">
        <v>185</v>
      </c>
      <c r="T38" s="51">
        <v>8145</v>
      </c>
      <c r="U38" s="51">
        <v>52221</v>
      </c>
      <c r="V38" s="51">
        <v>9091</v>
      </c>
      <c r="W38" s="51">
        <v>38391</v>
      </c>
      <c r="X38" s="51">
        <v>25339</v>
      </c>
      <c r="Y38" s="7" t="s">
        <v>185</v>
      </c>
      <c r="Z38" s="51">
        <v>5956</v>
      </c>
      <c r="AA38" s="51">
        <v>40256</v>
      </c>
      <c r="AB38" s="51">
        <v>109919</v>
      </c>
      <c r="AC38" s="51">
        <v>7127.481000000003</v>
      </c>
      <c r="AD38" s="51">
        <v>-6276</v>
      </c>
      <c r="AJ38" s="51"/>
      <c r="AR38" s="48"/>
      <c r="AS38" s="48"/>
      <c r="AT38" s="48"/>
      <c r="AU38" s="48"/>
      <c r="AV38" s="48"/>
      <c r="AX38" s="48"/>
      <c r="AY38" s="48"/>
      <c r="AZ38" s="48"/>
      <c r="BA38" s="48"/>
      <c r="BB38" s="48"/>
      <c r="BD38" s="48"/>
      <c r="BE38" s="48"/>
      <c r="BF38" s="48"/>
      <c r="BG38" s="48"/>
      <c r="BH38" s="48"/>
      <c r="BN38" s="51"/>
      <c r="BV38" s="48"/>
      <c r="BW38" s="48"/>
      <c r="BX38" s="48"/>
      <c r="BY38" s="48"/>
      <c r="BZ38" s="48"/>
      <c r="CB38" s="48"/>
      <c r="CC38" s="48"/>
      <c r="CD38" s="48"/>
      <c r="CE38" s="48"/>
      <c r="CF38" s="48"/>
      <c r="CH38" s="48"/>
      <c r="CI38" s="48"/>
      <c r="CJ38" s="48"/>
      <c r="CK38" s="48"/>
      <c r="CL38" s="48"/>
      <c r="CM38" s="5" t="s">
        <v>97</v>
      </c>
      <c r="CN38" s="23">
        <f t="shared" si="4"/>
        <v>0</v>
      </c>
      <c r="CO38" s="23">
        <v>0</v>
      </c>
      <c r="CP38" s="23">
        <v>0</v>
      </c>
      <c r="CQ38" s="23">
        <v>0</v>
      </c>
      <c r="CR38" s="23">
        <v>0</v>
      </c>
      <c r="CS38" s="5" t="s">
        <v>97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5" t="s">
        <v>97</v>
      </c>
      <c r="CZ38" s="23">
        <v>0</v>
      </c>
      <c r="DA38" s="23">
        <v>0</v>
      </c>
      <c r="DB38" s="23">
        <v>0</v>
      </c>
      <c r="DC38" s="23">
        <v>0</v>
      </c>
      <c r="DD38" s="23">
        <v>0</v>
      </c>
      <c r="DE38" s="5" t="s">
        <v>97</v>
      </c>
      <c r="DF38" s="23">
        <v>0</v>
      </c>
      <c r="DG38" s="23">
        <v>0</v>
      </c>
      <c r="DH38" s="23">
        <v>0</v>
      </c>
      <c r="DI38" s="23">
        <v>0</v>
      </c>
      <c r="DJ38" s="23">
        <v>0</v>
      </c>
      <c r="DK38" s="5" t="s">
        <v>97</v>
      </c>
      <c r="DL38" s="23">
        <v>0</v>
      </c>
      <c r="DM38" s="23">
        <v>0</v>
      </c>
      <c r="DN38" s="23">
        <v>0</v>
      </c>
      <c r="DO38" s="23">
        <v>0</v>
      </c>
      <c r="DP38" s="23">
        <v>0</v>
      </c>
    </row>
    <row r="39" spans="1:120" ht="12.75">
      <c r="A39" s="7" t="s">
        <v>186</v>
      </c>
      <c r="B39" s="51">
        <f t="shared" si="0"/>
        <v>36900</v>
      </c>
      <c r="C39" s="51">
        <v>0</v>
      </c>
      <c r="D39" s="51">
        <v>0</v>
      </c>
      <c r="E39" s="51">
        <v>0</v>
      </c>
      <c r="F39" s="51">
        <v>0</v>
      </c>
      <c r="G39" s="7" t="s">
        <v>186</v>
      </c>
      <c r="H39" s="51">
        <v>0</v>
      </c>
      <c r="I39" s="51">
        <v>0</v>
      </c>
      <c r="J39" s="51">
        <v>36900</v>
      </c>
      <c r="K39" s="51">
        <v>0</v>
      </c>
      <c r="L39" s="51">
        <v>0</v>
      </c>
      <c r="M39" s="7" t="s">
        <v>186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7" t="s">
        <v>186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7" t="s">
        <v>186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J39" s="51"/>
      <c r="AR39" s="48"/>
      <c r="AS39" s="48"/>
      <c r="AT39" s="48"/>
      <c r="AU39" s="48"/>
      <c r="AV39" s="48"/>
      <c r="AX39" s="48"/>
      <c r="AY39" s="48"/>
      <c r="AZ39" s="48"/>
      <c r="BA39" s="48"/>
      <c r="BB39" s="48"/>
      <c r="BD39" s="48"/>
      <c r="BE39" s="48"/>
      <c r="BF39" s="48"/>
      <c r="BG39" s="48"/>
      <c r="BH39" s="48"/>
      <c r="BN39" s="51"/>
      <c r="BV39" s="48"/>
      <c r="BW39" s="48"/>
      <c r="BX39" s="48"/>
      <c r="BY39" s="48"/>
      <c r="BZ39" s="48"/>
      <c r="CB39" s="48"/>
      <c r="CC39" s="48"/>
      <c r="CD39" s="48"/>
      <c r="CE39" s="48"/>
      <c r="CF39" s="48"/>
      <c r="CH39" s="48"/>
      <c r="CI39" s="48"/>
      <c r="CJ39" s="48"/>
      <c r="CK39" s="48"/>
      <c r="CL39" s="48"/>
      <c r="CM39" s="5" t="s">
        <v>98</v>
      </c>
      <c r="CN39" s="23">
        <f t="shared" si="4"/>
        <v>6934378</v>
      </c>
      <c r="CO39" s="23">
        <v>2035456</v>
      </c>
      <c r="CP39" s="23">
        <v>532432</v>
      </c>
      <c r="CQ39" s="23">
        <v>1850018</v>
      </c>
      <c r="CR39" s="23">
        <v>854812</v>
      </c>
      <c r="CS39" s="5" t="s">
        <v>98</v>
      </c>
      <c r="CT39" s="23">
        <v>385788</v>
      </c>
      <c r="CU39" s="23">
        <v>106044</v>
      </c>
      <c r="CV39" s="23">
        <v>0</v>
      </c>
      <c r="CW39" s="23">
        <v>188040</v>
      </c>
      <c r="CX39" s="23">
        <v>98866</v>
      </c>
      <c r="CY39" s="5" t="s">
        <v>98</v>
      </c>
      <c r="CZ39" s="23">
        <v>260129</v>
      </c>
      <c r="DA39" s="23">
        <v>40720</v>
      </c>
      <c r="DB39" s="23">
        <v>209287</v>
      </c>
      <c r="DC39" s="23">
        <v>168638</v>
      </c>
      <c r="DD39" s="23">
        <v>86437</v>
      </c>
      <c r="DE39" s="5" t="s">
        <v>98</v>
      </c>
      <c r="DF39" s="23">
        <v>0</v>
      </c>
      <c r="DG39" s="23">
        <v>0</v>
      </c>
      <c r="DH39" s="23">
        <v>0</v>
      </c>
      <c r="DI39" s="23">
        <v>59171</v>
      </c>
      <c r="DJ39" s="23">
        <v>9255</v>
      </c>
      <c r="DK39" s="5" t="s">
        <v>98</v>
      </c>
      <c r="DL39" s="23">
        <v>133853</v>
      </c>
      <c r="DM39" s="23">
        <v>1869</v>
      </c>
      <c r="DN39" s="23">
        <v>0</v>
      </c>
      <c r="DO39" s="23">
        <v>0</v>
      </c>
      <c r="DP39" s="23">
        <v>0</v>
      </c>
    </row>
    <row r="40" spans="1:120" ht="12.75">
      <c r="A40" s="7" t="s">
        <v>189</v>
      </c>
      <c r="B40" s="51">
        <f t="shared" si="0"/>
        <v>4071762.035</v>
      </c>
      <c r="C40" s="51">
        <v>1464770</v>
      </c>
      <c r="D40" s="51">
        <v>319391</v>
      </c>
      <c r="E40" s="51">
        <v>682559</v>
      </c>
      <c r="F40" s="51">
        <v>408627</v>
      </c>
      <c r="G40" s="7" t="s">
        <v>189</v>
      </c>
      <c r="H40" s="51">
        <v>192240.554</v>
      </c>
      <c r="I40" s="51">
        <v>134479</v>
      </c>
      <c r="J40" s="51">
        <v>56450</v>
      </c>
      <c r="K40" s="51">
        <v>126450</v>
      </c>
      <c r="L40" s="51">
        <v>57130</v>
      </c>
      <c r="M40" s="7" t="s">
        <v>189</v>
      </c>
      <c r="N40" s="51">
        <v>120529</v>
      </c>
      <c r="O40" s="51">
        <v>14322</v>
      </c>
      <c r="P40" s="51">
        <v>183487</v>
      </c>
      <c r="Q40" s="51">
        <v>73379</v>
      </c>
      <c r="R40" s="51">
        <v>64095</v>
      </c>
      <c r="S40" s="7" t="s">
        <v>189</v>
      </c>
      <c r="T40" s="51">
        <v>8145</v>
      </c>
      <c r="U40" s="51">
        <v>52221</v>
      </c>
      <c r="V40" s="51">
        <v>9091</v>
      </c>
      <c r="W40" s="51">
        <v>38391</v>
      </c>
      <c r="X40" s="51">
        <v>25339</v>
      </c>
      <c r="Y40" s="7" t="s">
        <v>189</v>
      </c>
      <c r="Z40" s="51">
        <v>5956</v>
      </c>
      <c r="AA40" s="51">
        <v>40256</v>
      </c>
      <c r="AB40" s="51">
        <v>109919</v>
      </c>
      <c r="AC40" s="51">
        <v>7127.481000000003</v>
      </c>
      <c r="AD40" s="51">
        <v>-6276</v>
      </c>
      <c r="AJ40" s="51"/>
      <c r="AR40" s="48"/>
      <c r="AS40" s="48"/>
      <c r="AT40" s="48"/>
      <c r="AU40" s="48"/>
      <c r="AV40" s="48"/>
      <c r="AX40" s="48"/>
      <c r="AY40" s="48"/>
      <c r="AZ40" s="48"/>
      <c r="BA40" s="48"/>
      <c r="BB40" s="48"/>
      <c r="BD40" s="48"/>
      <c r="BE40" s="48"/>
      <c r="BF40" s="48"/>
      <c r="BG40" s="48"/>
      <c r="BH40" s="48"/>
      <c r="BN40" s="51"/>
      <c r="BV40" s="48"/>
      <c r="BW40" s="48"/>
      <c r="BX40" s="48"/>
      <c r="BY40" s="48"/>
      <c r="BZ40" s="48"/>
      <c r="CB40" s="48"/>
      <c r="CC40" s="48"/>
      <c r="CD40" s="48"/>
      <c r="CE40" s="48"/>
      <c r="CF40" s="48"/>
      <c r="CH40" s="48"/>
      <c r="CI40" s="48"/>
      <c r="CJ40" s="48"/>
      <c r="CK40" s="48"/>
      <c r="CL40" s="48"/>
      <c r="CM40" s="7" t="s">
        <v>99</v>
      </c>
      <c r="CN40" s="23">
        <f t="shared" si="4"/>
        <v>157893938</v>
      </c>
      <c r="CO40" s="23">
        <v>42103915</v>
      </c>
      <c r="CP40" s="23">
        <v>26286060</v>
      </c>
      <c r="CQ40" s="23">
        <v>16532950</v>
      </c>
      <c r="CR40" s="23">
        <v>19027097</v>
      </c>
      <c r="CS40" s="7" t="s">
        <v>99</v>
      </c>
      <c r="CT40" s="23">
        <v>12758432</v>
      </c>
      <c r="CU40" s="23">
        <v>6774394</v>
      </c>
      <c r="CV40" s="23">
        <v>6314423</v>
      </c>
      <c r="CW40" s="23">
        <v>5345222</v>
      </c>
      <c r="CX40" s="23">
        <v>3290318</v>
      </c>
      <c r="CY40" s="7" t="s">
        <v>99</v>
      </c>
      <c r="CZ40" s="23">
        <v>3751887</v>
      </c>
      <c r="DA40" s="23">
        <v>1968668</v>
      </c>
      <c r="DB40" s="23">
        <v>2005244</v>
      </c>
      <c r="DC40" s="23">
        <v>2222117</v>
      </c>
      <c r="DD40" s="23">
        <v>1932396</v>
      </c>
      <c r="DE40" s="7" t="s">
        <v>99</v>
      </c>
      <c r="DF40" s="23">
        <v>1842286</v>
      </c>
      <c r="DG40" s="23">
        <v>1685429</v>
      </c>
      <c r="DH40" s="23">
        <v>1757320</v>
      </c>
      <c r="DI40" s="23">
        <v>1364749</v>
      </c>
      <c r="DJ40" s="23">
        <v>1329825</v>
      </c>
      <c r="DK40" s="7" t="s">
        <v>99</v>
      </c>
      <c r="DL40" s="23">
        <v>671221</v>
      </c>
      <c r="DM40" s="23">
        <v>1230205</v>
      </c>
      <c r="DN40" s="23">
        <v>876107</v>
      </c>
      <c r="DO40" s="23">
        <v>209265</v>
      </c>
      <c r="DP40" s="23">
        <v>232233</v>
      </c>
    </row>
    <row r="41" spans="1:120" ht="12.75">
      <c r="A41" s="44"/>
      <c r="B41" s="51"/>
      <c r="C41" s="51"/>
      <c r="D41" s="51"/>
      <c r="E41" s="51"/>
      <c r="F41" s="51"/>
      <c r="G41" s="44"/>
      <c r="H41" s="51"/>
      <c r="I41" s="51"/>
      <c r="J41" s="51"/>
      <c r="K41" s="51"/>
      <c r="L41" s="51"/>
      <c r="M41" s="44"/>
      <c r="N41" s="51"/>
      <c r="O41" s="51"/>
      <c r="P41" s="51"/>
      <c r="Q41" s="51"/>
      <c r="R41" s="51"/>
      <c r="S41" s="44"/>
      <c r="T41" s="51"/>
      <c r="U41" s="51"/>
      <c r="V41" s="51"/>
      <c r="W41" s="51"/>
      <c r="X41" s="51"/>
      <c r="Y41" s="44"/>
      <c r="Z41" s="51"/>
      <c r="AA41" s="51"/>
      <c r="AB41" s="51"/>
      <c r="AC41" s="51"/>
      <c r="AD41" s="51"/>
      <c r="AJ41" s="51"/>
      <c r="AR41" s="48"/>
      <c r="AS41" s="48"/>
      <c r="AT41" s="48"/>
      <c r="AU41" s="48"/>
      <c r="AV41" s="48"/>
      <c r="AX41" s="48"/>
      <c r="AY41" s="48"/>
      <c r="AZ41" s="48"/>
      <c r="BA41" s="48"/>
      <c r="BB41" s="48"/>
      <c r="BD41" s="48"/>
      <c r="BE41" s="48"/>
      <c r="BF41" s="48"/>
      <c r="BG41" s="48"/>
      <c r="BH41" s="48"/>
      <c r="BN41" s="51"/>
      <c r="BV41" s="48"/>
      <c r="BW41" s="48"/>
      <c r="BX41" s="48"/>
      <c r="BY41" s="48"/>
      <c r="BZ41" s="48"/>
      <c r="CB41" s="48"/>
      <c r="CC41" s="48"/>
      <c r="CD41" s="48"/>
      <c r="CE41" s="48"/>
      <c r="CF41" s="48"/>
      <c r="CH41" s="48"/>
      <c r="CI41" s="48"/>
      <c r="CJ41" s="48"/>
      <c r="CK41" s="48"/>
      <c r="CL41" s="48"/>
      <c r="CM41" s="7" t="s">
        <v>100</v>
      </c>
      <c r="CN41" s="27">
        <v>0.137</v>
      </c>
      <c r="CO41" s="27">
        <f aca="true" t="shared" si="5" ref="CO41:DP41">CO35/CO40</f>
        <v>0.1035987983540248</v>
      </c>
      <c r="CP41" s="27">
        <f t="shared" si="5"/>
        <v>0.12222436530997799</v>
      </c>
      <c r="CQ41" s="27">
        <f t="shared" si="5"/>
        <v>0.19715398643315318</v>
      </c>
      <c r="CR41" s="27">
        <f t="shared" si="5"/>
        <v>0.12562620561612736</v>
      </c>
      <c r="CS41" s="7" t="s">
        <v>100</v>
      </c>
      <c r="CT41" s="27">
        <f t="shared" si="5"/>
        <v>0.11020837043298111</v>
      </c>
      <c r="CU41" s="27">
        <f t="shared" si="5"/>
        <v>0.11968243949200474</v>
      </c>
      <c r="CV41" s="27">
        <f t="shared" si="5"/>
        <v>0.1181682000081401</v>
      </c>
      <c r="CW41" s="27">
        <f t="shared" si="5"/>
        <v>0.11600453638782449</v>
      </c>
      <c r="CX41" s="27">
        <f t="shared" si="5"/>
        <v>0.26227009061130263</v>
      </c>
      <c r="CY41" s="7" t="s">
        <v>100</v>
      </c>
      <c r="CZ41" s="27">
        <f t="shared" si="5"/>
        <v>0.13185365124269469</v>
      </c>
      <c r="DA41" s="27">
        <f t="shared" si="5"/>
        <v>0.16954763322205674</v>
      </c>
      <c r="DB41" s="27">
        <f t="shared" si="5"/>
        <v>0.2059385291764992</v>
      </c>
      <c r="DC41" s="27">
        <f t="shared" si="5"/>
        <v>0.11427886110407327</v>
      </c>
      <c r="DD41" s="27">
        <f t="shared" si="5"/>
        <v>0.1337862425713984</v>
      </c>
      <c r="DE41" s="7" t="s">
        <v>100</v>
      </c>
      <c r="DF41" s="27">
        <f t="shared" si="5"/>
        <v>0.10635699343098737</v>
      </c>
      <c r="DG41" s="27">
        <f t="shared" si="5"/>
        <v>0.3198924428142627</v>
      </c>
      <c r="DH41" s="27">
        <f t="shared" si="5"/>
        <v>0.13797885416429564</v>
      </c>
      <c r="DI41" s="27">
        <f t="shared" si="5"/>
        <v>0.19768616793271143</v>
      </c>
      <c r="DJ41" s="27">
        <f t="shared" si="5"/>
        <v>0.18751640253416804</v>
      </c>
      <c r="DK41" s="7" t="s">
        <v>100</v>
      </c>
      <c r="DL41" s="27">
        <f t="shared" si="5"/>
        <v>0.26980532492278997</v>
      </c>
      <c r="DM41" s="27">
        <f t="shared" si="5"/>
        <v>0.20851890538568776</v>
      </c>
      <c r="DN41" s="27">
        <f t="shared" si="5"/>
        <v>0.23512196569597094</v>
      </c>
      <c r="DO41" s="27">
        <f t="shared" si="5"/>
        <v>3.5765512627529685</v>
      </c>
      <c r="DP41" s="27">
        <f t="shared" si="5"/>
        <v>0.18647220679231633</v>
      </c>
    </row>
    <row r="42" spans="1:120" ht="12.75">
      <c r="A42" s="6" t="s">
        <v>155</v>
      </c>
      <c r="B42" s="6"/>
      <c r="C42" s="51"/>
      <c r="D42" s="51"/>
      <c r="E42" s="51"/>
      <c r="F42" s="51"/>
      <c r="G42" s="44"/>
      <c r="H42" s="51"/>
      <c r="I42" s="51"/>
      <c r="J42" s="51"/>
      <c r="K42" s="51"/>
      <c r="L42" s="51"/>
      <c r="M42" s="44"/>
      <c r="N42" s="51"/>
      <c r="O42" s="51"/>
      <c r="P42" s="51"/>
      <c r="Q42" s="51"/>
      <c r="R42" s="51"/>
      <c r="S42" s="44"/>
      <c r="T42" s="51"/>
      <c r="U42" s="51"/>
      <c r="V42" s="51"/>
      <c r="W42" s="51"/>
      <c r="X42" s="51"/>
      <c r="Y42" s="44"/>
      <c r="Z42" s="51"/>
      <c r="AA42" s="51"/>
      <c r="AB42" s="51"/>
      <c r="AC42" s="51"/>
      <c r="AD42" s="51"/>
      <c r="AJ42" s="51"/>
      <c r="BD42" s="48"/>
      <c r="BE42" s="48"/>
      <c r="BF42" s="48"/>
      <c r="BG42" s="48"/>
      <c r="BH42" s="48"/>
      <c r="BN42" s="51"/>
      <c r="CH42" s="48"/>
      <c r="CI42" s="48"/>
      <c r="CJ42" s="48"/>
      <c r="CK42" s="48"/>
      <c r="CL42" s="48"/>
      <c r="CM42" s="8" t="s">
        <v>102</v>
      </c>
      <c r="CN42" s="23">
        <f t="shared" si="4"/>
        <v>25522753.7</v>
      </c>
      <c r="CO42" s="23">
        <v>5946657</v>
      </c>
      <c r="CP42" s="23">
        <v>3081527</v>
      </c>
      <c r="CQ42" s="23">
        <v>4977507</v>
      </c>
      <c r="CR42" s="23">
        <v>2682054</v>
      </c>
      <c r="CS42" s="8" t="s">
        <v>102</v>
      </c>
      <c r="CT42" s="23">
        <v>1413181</v>
      </c>
      <c r="CU42" s="23">
        <v>733536</v>
      </c>
      <c r="CV42" s="23">
        <v>737309</v>
      </c>
      <c r="CW42" s="23">
        <v>594443.7</v>
      </c>
      <c r="CX42" s="23">
        <v>800743</v>
      </c>
      <c r="CY42" s="8" t="s">
        <v>102</v>
      </c>
      <c r="CZ42" s="23">
        <v>754830</v>
      </c>
      <c r="DA42" s="23">
        <v>374503</v>
      </c>
      <c r="DB42" s="23">
        <v>622244</v>
      </c>
      <c r="DC42" s="23">
        <v>422579</v>
      </c>
      <c r="DD42" s="23">
        <v>249970</v>
      </c>
      <c r="DE42" s="8" t="s">
        <v>102</v>
      </c>
      <c r="DF42" s="23">
        <v>130620</v>
      </c>
      <c r="DG42" s="23">
        <v>539156</v>
      </c>
      <c r="DH42" s="23">
        <v>169544</v>
      </c>
      <c r="DI42" s="23">
        <v>328964</v>
      </c>
      <c r="DJ42" s="23">
        <v>195862</v>
      </c>
      <c r="DK42" s="8" t="s">
        <v>102</v>
      </c>
      <c r="DL42" s="23">
        <v>314951</v>
      </c>
      <c r="DM42" s="23">
        <v>258390</v>
      </c>
      <c r="DN42" s="23">
        <v>205992</v>
      </c>
      <c r="DO42" s="23">
        <v>748447</v>
      </c>
      <c r="DP42" s="23">
        <v>28870</v>
      </c>
    </row>
    <row r="43" spans="1:120" ht="12.75">
      <c r="A43" s="44"/>
      <c r="B43" s="6"/>
      <c r="C43" s="51"/>
      <c r="D43" s="51"/>
      <c r="E43" s="51"/>
      <c r="F43" s="51"/>
      <c r="G43" s="4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J43" s="51"/>
      <c r="BD43" s="48"/>
      <c r="BE43" s="48"/>
      <c r="BF43" s="48"/>
      <c r="BG43" s="48"/>
      <c r="BH43" s="48"/>
      <c r="BN43" s="51"/>
      <c r="CH43" s="48"/>
      <c r="CI43" s="48"/>
      <c r="CJ43" s="48"/>
      <c r="CK43" s="48"/>
      <c r="CL43" s="48"/>
      <c r="CM43" s="8" t="s">
        <v>101</v>
      </c>
      <c r="CN43" s="23">
        <f t="shared" si="4"/>
        <v>3145385.7</v>
      </c>
      <c r="CO43" s="23">
        <v>603671</v>
      </c>
      <c r="CP43" s="23">
        <v>14689</v>
      </c>
      <c r="CQ43" s="23">
        <v>120685</v>
      </c>
      <c r="CR43" s="23">
        <v>969476</v>
      </c>
      <c r="CS43" s="8" t="s">
        <v>101</v>
      </c>
      <c r="CT43" s="23">
        <v>3755</v>
      </c>
      <c r="CU43" s="23">
        <v>414083</v>
      </c>
      <c r="CV43" s="23">
        <v>170726</v>
      </c>
      <c r="CW43" s="23">
        <v>3602.7</v>
      </c>
      <c r="CX43" s="23">
        <v>117847</v>
      </c>
      <c r="CY43" s="8" t="s">
        <v>101</v>
      </c>
      <c r="CZ43" s="23">
        <v>1890</v>
      </c>
      <c r="DA43" s="23">
        <v>10217</v>
      </c>
      <c r="DB43" s="23">
        <v>6261</v>
      </c>
      <c r="DC43" s="23">
        <v>7730</v>
      </c>
      <c r="DD43" s="23">
        <v>180000</v>
      </c>
      <c r="DE43" s="8" t="s">
        <v>101</v>
      </c>
      <c r="DF43" s="23">
        <v>286528</v>
      </c>
      <c r="DG43" s="23">
        <v>100000</v>
      </c>
      <c r="DH43" s="23">
        <v>251800</v>
      </c>
      <c r="DI43" s="23">
        <v>4524</v>
      </c>
      <c r="DJ43" s="23">
        <v>147</v>
      </c>
      <c r="DK43" s="8" t="s">
        <v>101</v>
      </c>
      <c r="DL43" s="23">
        <v>2112</v>
      </c>
      <c r="DM43" s="23">
        <v>959</v>
      </c>
      <c r="DN43" s="23">
        <v>28666</v>
      </c>
      <c r="DO43" s="23">
        <v>100000</v>
      </c>
      <c r="DP43" s="23">
        <v>26017</v>
      </c>
    </row>
    <row r="44" spans="1:120" ht="12.75">
      <c r="A44" s="44"/>
      <c r="B44" s="6"/>
      <c r="C44" s="51"/>
      <c r="D44" s="51"/>
      <c r="E44" s="51"/>
      <c r="F44" s="51"/>
      <c r="G44" s="4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J44" s="51"/>
      <c r="BD44" s="48"/>
      <c r="BE44" s="48"/>
      <c r="BF44" s="48"/>
      <c r="BG44" s="48"/>
      <c r="BH44" s="48"/>
      <c r="BN44" s="51"/>
      <c r="CH44" s="48"/>
      <c r="CI44" s="48"/>
      <c r="CJ44" s="48"/>
      <c r="CK44" s="48"/>
      <c r="CL44" s="48"/>
      <c r="CM44" s="9" t="s">
        <v>103</v>
      </c>
      <c r="CN44" s="23">
        <f t="shared" si="4"/>
        <v>2809426</v>
      </c>
      <c r="CO44" s="23">
        <v>538641</v>
      </c>
      <c r="CP44" s="23">
        <v>6624</v>
      </c>
      <c r="CQ44" s="23">
        <v>37065</v>
      </c>
      <c r="CR44" s="23">
        <v>872560</v>
      </c>
      <c r="CS44" s="9" t="s">
        <v>103</v>
      </c>
      <c r="CT44" s="23">
        <v>3755</v>
      </c>
      <c r="CU44" s="23">
        <v>440250</v>
      </c>
      <c r="CV44" s="23">
        <v>102744</v>
      </c>
      <c r="CW44" s="23">
        <v>2941</v>
      </c>
      <c r="CX44" s="23">
        <v>96349</v>
      </c>
      <c r="CY44" s="9" t="s">
        <v>103</v>
      </c>
      <c r="CZ44" s="23">
        <v>1540</v>
      </c>
      <c r="DA44" s="23">
        <v>9731</v>
      </c>
      <c r="DB44" s="23">
        <v>5805</v>
      </c>
      <c r="DC44" s="23">
        <v>2531</v>
      </c>
      <c r="DD44" s="23">
        <v>180000</v>
      </c>
      <c r="DE44" s="9" t="s">
        <v>103</v>
      </c>
      <c r="DF44" s="23">
        <v>289364</v>
      </c>
      <c r="DG44" s="23">
        <v>100000</v>
      </c>
      <c r="DH44" s="23">
        <v>244889</v>
      </c>
      <c r="DI44" s="23">
        <v>3207</v>
      </c>
      <c r="DJ44" s="23">
        <v>140</v>
      </c>
      <c r="DK44" s="9" t="s">
        <v>103</v>
      </c>
      <c r="DL44" s="23">
        <v>1903</v>
      </c>
      <c r="DM44" s="23">
        <v>809</v>
      </c>
      <c r="DN44" s="23">
        <v>26578</v>
      </c>
      <c r="DO44" s="23">
        <v>100000</v>
      </c>
      <c r="DP44" s="23">
        <v>22000</v>
      </c>
    </row>
    <row r="45" spans="1:120" ht="12.75">
      <c r="A45" s="44"/>
      <c r="B45" s="51"/>
      <c r="C45" s="51"/>
      <c r="D45" s="51"/>
      <c r="E45" s="51"/>
      <c r="F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J45" s="51"/>
      <c r="BD45" s="48"/>
      <c r="BE45" s="48"/>
      <c r="BF45" s="48"/>
      <c r="BG45" s="48"/>
      <c r="BH45" s="48"/>
      <c r="BN45" s="51"/>
      <c r="CH45" s="48"/>
      <c r="CI45" s="48"/>
      <c r="CJ45" s="48"/>
      <c r="CK45" s="48"/>
      <c r="CL45" s="48"/>
      <c r="CM45" s="18" t="s">
        <v>104</v>
      </c>
      <c r="CN45" s="23">
        <f t="shared" si="4"/>
        <v>128119</v>
      </c>
      <c r="CO45" s="23">
        <v>0</v>
      </c>
      <c r="CP45" s="23">
        <v>7423</v>
      </c>
      <c r="CQ45" s="23">
        <v>74223</v>
      </c>
      <c r="CR45" s="23">
        <v>-6173</v>
      </c>
      <c r="CS45" s="18" t="s">
        <v>104</v>
      </c>
      <c r="CT45" s="23">
        <v>0</v>
      </c>
      <c r="CU45" s="23">
        <v>-38063</v>
      </c>
      <c r="CV45" s="23">
        <v>66015</v>
      </c>
      <c r="CW45" s="23">
        <v>0</v>
      </c>
      <c r="CX45" s="23">
        <v>18195</v>
      </c>
      <c r="CY45" s="18" t="s">
        <v>104</v>
      </c>
      <c r="CZ45" s="23">
        <v>229</v>
      </c>
      <c r="DA45" s="23">
        <v>0</v>
      </c>
      <c r="DB45" s="23">
        <v>0</v>
      </c>
      <c r="DC45" s="23">
        <v>5000</v>
      </c>
      <c r="DD45" s="23">
        <v>0</v>
      </c>
      <c r="DE45" s="18" t="s">
        <v>104</v>
      </c>
      <c r="DF45" s="23">
        <v>0</v>
      </c>
      <c r="DG45" s="23">
        <v>0</v>
      </c>
      <c r="DH45" s="23">
        <v>0</v>
      </c>
      <c r="DI45" s="23">
        <v>1073</v>
      </c>
      <c r="DJ45" s="23">
        <v>0</v>
      </c>
      <c r="DK45" s="18" t="s">
        <v>104</v>
      </c>
      <c r="DL45" s="23">
        <v>88</v>
      </c>
      <c r="DM45" s="23">
        <v>109</v>
      </c>
      <c r="DN45" s="23">
        <v>0</v>
      </c>
      <c r="DO45" s="23">
        <v>0</v>
      </c>
      <c r="DP45" s="23">
        <v>0</v>
      </c>
    </row>
    <row r="46" spans="1:120" ht="12.75">
      <c r="A46" s="44"/>
      <c r="B46" s="51"/>
      <c r="C46" s="51"/>
      <c r="D46" s="51"/>
      <c r="E46" s="51"/>
      <c r="F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J46" s="51"/>
      <c r="BD46" s="48"/>
      <c r="BE46" s="48"/>
      <c r="BF46" s="48"/>
      <c r="BG46" s="48"/>
      <c r="BH46" s="48"/>
      <c r="BN46" s="51"/>
      <c r="CH46" s="48"/>
      <c r="CI46" s="48"/>
      <c r="CJ46" s="48"/>
      <c r="CK46" s="48"/>
      <c r="CL46" s="48"/>
      <c r="CM46" s="18" t="s">
        <v>105</v>
      </c>
      <c r="CN46" s="23">
        <f t="shared" si="4"/>
        <v>4121.7</v>
      </c>
      <c r="CO46" s="23">
        <v>0</v>
      </c>
      <c r="CP46" s="23">
        <v>0</v>
      </c>
      <c r="CQ46" s="23">
        <v>0</v>
      </c>
      <c r="CR46" s="23">
        <v>0</v>
      </c>
      <c r="CS46" s="18" t="s">
        <v>105</v>
      </c>
      <c r="CT46" s="23">
        <v>0</v>
      </c>
      <c r="CU46" s="23">
        <v>0</v>
      </c>
      <c r="CV46" s="23">
        <v>0</v>
      </c>
      <c r="CW46" s="23">
        <v>253.7</v>
      </c>
      <c r="CX46" s="23">
        <v>3747</v>
      </c>
      <c r="CY46" s="18" t="s">
        <v>105</v>
      </c>
      <c r="CZ46" s="23">
        <v>121</v>
      </c>
      <c r="DA46" s="23">
        <v>0</v>
      </c>
      <c r="DB46" s="23">
        <v>0</v>
      </c>
      <c r="DC46" s="23">
        <v>0</v>
      </c>
      <c r="DD46" s="23">
        <v>0</v>
      </c>
      <c r="DE46" s="18" t="s">
        <v>105</v>
      </c>
      <c r="DF46" s="23">
        <v>0</v>
      </c>
      <c r="DG46" s="23">
        <v>0</v>
      </c>
      <c r="DH46" s="23">
        <v>0</v>
      </c>
      <c r="DI46" s="23">
        <v>0</v>
      </c>
      <c r="DJ46" s="23">
        <v>0</v>
      </c>
      <c r="DK46" s="18" t="s">
        <v>105</v>
      </c>
      <c r="DL46" s="23">
        <v>0</v>
      </c>
      <c r="DM46" s="23">
        <v>0</v>
      </c>
      <c r="DN46" s="23">
        <v>0</v>
      </c>
      <c r="DO46" s="23">
        <v>0</v>
      </c>
      <c r="DP46" s="23">
        <v>0</v>
      </c>
    </row>
    <row r="47" spans="1:120" ht="12.75">
      <c r="A47" s="44"/>
      <c r="B47" s="51"/>
      <c r="C47" s="51"/>
      <c r="D47" s="51"/>
      <c r="E47" s="51"/>
      <c r="F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J47" s="51"/>
      <c r="BD47" s="48"/>
      <c r="BE47" s="48"/>
      <c r="BF47" s="48"/>
      <c r="BG47" s="48"/>
      <c r="BH47" s="48"/>
      <c r="BN47" s="51"/>
      <c r="CH47" s="48"/>
      <c r="CI47" s="48"/>
      <c r="CJ47" s="48"/>
      <c r="CK47" s="48"/>
      <c r="CL47" s="48"/>
      <c r="CM47" s="18" t="s">
        <v>106</v>
      </c>
      <c r="CN47" s="23">
        <f t="shared" si="4"/>
        <v>4057</v>
      </c>
      <c r="CO47" s="23">
        <v>0</v>
      </c>
      <c r="CP47" s="23">
        <v>0</v>
      </c>
      <c r="CQ47" s="23">
        <v>0</v>
      </c>
      <c r="CR47" s="23">
        <v>0</v>
      </c>
      <c r="CS47" s="18" t="s">
        <v>106</v>
      </c>
      <c r="CT47" s="23">
        <v>0</v>
      </c>
      <c r="CU47" s="23">
        <v>0</v>
      </c>
      <c r="CV47" s="23">
        <v>777</v>
      </c>
      <c r="CW47" s="23">
        <v>0</v>
      </c>
      <c r="CX47" s="23">
        <v>444</v>
      </c>
      <c r="CY47" s="18" t="s">
        <v>106</v>
      </c>
      <c r="CZ47" s="23">
        <v>0</v>
      </c>
      <c r="DA47" s="23">
        <v>0</v>
      </c>
      <c r="DB47" s="23">
        <v>0</v>
      </c>
      <c r="DC47" s="23">
        <v>0</v>
      </c>
      <c r="DD47" s="23">
        <v>0</v>
      </c>
      <c r="DE47" s="18" t="s">
        <v>106</v>
      </c>
      <c r="DF47" s="23">
        <v>2836</v>
      </c>
      <c r="DG47" s="23">
        <v>0</v>
      </c>
      <c r="DH47" s="23">
        <v>0</v>
      </c>
      <c r="DI47" s="23">
        <v>0</v>
      </c>
      <c r="DJ47" s="23">
        <v>0</v>
      </c>
      <c r="DK47" s="18" t="s">
        <v>106</v>
      </c>
      <c r="DL47" s="23">
        <v>0</v>
      </c>
      <c r="DM47" s="23">
        <v>0</v>
      </c>
      <c r="DN47" s="23">
        <v>0</v>
      </c>
      <c r="DO47" s="23">
        <v>0</v>
      </c>
      <c r="DP47" s="23">
        <v>0</v>
      </c>
    </row>
    <row r="48" spans="1:120" ht="12.75">
      <c r="A48" s="44"/>
      <c r="B48" s="51"/>
      <c r="C48" s="51"/>
      <c r="D48" s="51"/>
      <c r="E48" s="51"/>
      <c r="F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J48" s="51"/>
      <c r="BD48" s="48"/>
      <c r="BE48" s="48"/>
      <c r="BF48" s="48"/>
      <c r="BG48" s="48"/>
      <c r="BH48" s="48"/>
      <c r="BN48" s="51"/>
      <c r="CH48" s="48"/>
      <c r="CI48" s="48"/>
      <c r="CJ48" s="48"/>
      <c r="CK48" s="48"/>
      <c r="CL48" s="48"/>
      <c r="CM48" s="18" t="s">
        <v>107</v>
      </c>
      <c r="CN48" s="23">
        <f t="shared" si="4"/>
        <v>207776</v>
      </c>
      <c r="CO48" s="23">
        <v>65030</v>
      </c>
      <c r="CP48" s="23">
        <v>642</v>
      </c>
      <c r="CQ48" s="23">
        <v>9397</v>
      </c>
      <c r="CR48" s="23">
        <v>103089</v>
      </c>
      <c r="CS48" s="18" t="s">
        <v>107</v>
      </c>
      <c r="CT48" s="23">
        <v>0</v>
      </c>
      <c r="CU48" s="23">
        <v>11896</v>
      </c>
      <c r="CV48" s="23">
        <v>2744</v>
      </c>
      <c r="CW48" s="23">
        <v>408</v>
      </c>
      <c r="CX48" s="23">
        <v>0</v>
      </c>
      <c r="CY48" s="18" t="s">
        <v>107</v>
      </c>
      <c r="CZ48" s="23">
        <v>0</v>
      </c>
      <c r="DA48" s="23">
        <v>486</v>
      </c>
      <c r="DB48" s="23">
        <v>456</v>
      </c>
      <c r="DC48" s="23">
        <v>199</v>
      </c>
      <c r="DD48" s="23">
        <v>0</v>
      </c>
      <c r="DE48" s="18" t="s">
        <v>107</v>
      </c>
      <c r="DF48" s="23">
        <v>0</v>
      </c>
      <c r="DG48" s="23">
        <v>0</v>
      </c>
      <c r="DH48" s="23">
        <v>6911</v>
      </c>
      <c r="DI48" s="23">
        <v>244</v>
      </c>
      <c r="DJ48" s="23">
        <v>7</v>
      </c>
      <c r="DK48" s="18" t="s">
        <v>107</v>
      </c>
      <c r="DL48" s="23">
        <v>121</v>
      </c>
      <c r="DM48" s="23">
        <v>41</v>
      </c>
      <c r="DN48" s="23">
        <v>2088</v>
      </c>
      <c r="DO48" s="23">
        <v>0</v>
      </c>
      <c r="DP48" s="23">
        <v>4017</v>
      </c>
    </row>
    <row r="49" spans="1:120" ht="12.75">
      <c r="A49" s="44"/>
      <c r="B49" s="51"/>
      <c r="C49" s="51"/>
      <c r="D49" s="51"/>
      <c r="E49" s="51"/>
      <c r="F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J49" s="51"/>
      <c r="BD49" s="48"/>
      <c r="BE49" s="48"/>
      <c r="BF49" s="48"/>
      <c r="BG49" s="48"/>
      <c r="BH49" s="48"/>
      <c r="BN49" s="51"/>
      <c r="CH49" s="48"/>
      <c r="CI49" s="48"/>
      <c r="CJ49" s="48"/>
      <c r="CK49" s="48"/>
      <c r="CL49" s="48"/>
      <c r="CM49" s="8" t="s">
        <v>112</v>
      </c>
      <c r="CN49" s="23">
        <f t="shared" si="4"/>
        <v>8772741</v>
      </c>
      <c r="CO49" s="23">
        <v>0</v>
      </c>
      <c r="CP49" s="23">
        <v>0</v>
      </c>
      <c r="CQ49" s="23">
        <v>4856822</v>
      </c>
      <c r="CR49" s="23">
        <v>0</v>
      </c>
      <c r="CS49" s="8" t="s">
        <v>112</v>
      </c>
      <c r="CT49" s="23">
        <v>1409426</v>
      </c>
      <c r="CU49" s="23">
        <v>0</v>
      </c>
      <c r="CV49" s="23">
        <v>517704</v>
      </c>
      <c r="CW49" s="23">
        <v>590841</v>
      </c>
      <c r="CX49" s="23">
        <v>108205</v>
      </c>
      <c r="CY49" s="8" t="s">
        <v>112</v>
      </c>
      <c r="CZ49" s="23">
        <v>0</v>
      </c>
      <c r="DA49" s="23">
        <v>0</v>
      </c>
      <c r="DB49" s="23">
        <v>0</v>
      </c>
      <c r="DC49" s="23">
        <v>414849</v>
      </c>
      <c r="DD49" s="23">
        <v>0</v>
      </c>
      <c r="DE49" s="8" t="s">
        <v>112</v>
      </c>
      <c r="DF49" s="23">
        <v>0</v>
      </c>
      <c r="DG49" s="23">
        <v>330000</v>
      </c>
      <c r="DH49" s="23">
        <v>0</v>
      </c>
      <c r="DI49" s="23">
        <v>0</v>
      </c>
      <c r="DJ49" s="23">
        <v>195715</v>
      </c>
      <c r="DK49" s="8" t="s">
        <v>112</v>
      </c>
      <c r="DL49" s="23">
        <v>312839</v>
      </c>
      <c r="DM49" s="23">
        <v>0</v>
      </c>
      <c r="DN49" s="23">
        <v>0</v>
      </c>
      <c r="DO49" s="23">
        <v>366340</v>
      </c>
      <c r="DP49" s="23">
        <v>0</v>
      </c>
    </row>
    <row r="50" spans="1:120" ht="12.75">
      <c r="A50" s="44"/>
      <c r="B50" s="51"/>
      <c r="C50" s="51"/>
      <c r="D50" s="51"/>
      <c r="E50" s="51"/>
      <c r="F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J50" s="51"/>
      <c r="BD50" s="48"/>
      <c r="BE50" s="48"/>
      <c r="BF50" s="48"/>
      <c r="BG50" s="48"/>
      <c r="BH50" s="48"/>
      <c r="BN50" s="51"/>
      <c r="CH50" s="48"/>
      <c r="CI50" s="48"/>
      <c r="CJ50" s="48"/>
      <c r="CK50" s="48"/>
      <c r="CL50" s="48"/>
      <c r="CM50" s="9" t="s">
        <v>108</v>
      </c>
      <c r="CN50" s="23">
        <f t="shared" si="4"/>
        <v>7572348</v>
      </c>
      <c r="CO50" s="23">
        <v>0</v>
      </c>
      <c r="CP50" s="23">
        <v>0</v>
      </c>
      <c r="CQ50" s="23">
        <v>4182805</v>
      </c>
      <c r="CR50" s="23">
        <v>0</v>
      </c>
      <c r="CS50" s="9" t="s">
        <v>108</v>
      </c>
      <c r="CT50" s="23">
        <v>1217636</v>
      </c>
      <c r="CU50" s="23">
        <v>0</v>
      </c>
      <c r="CV50" s="23">
        <v>516510</v>
      </c>
      <c r="CW50" s="23">
        <v>465098</v>
      </c>
      <c r="CX50" s="23">
        <v>108205</v>
      </c>
      <c r="CY50" s="9" t="s">
        <v>108</v>
      </c>
      <c r="CZ50" s="23">
        <v>0</v>
      </c>
      <c r="DA50" s="23">
        <v>0</v>
      </c>
      <c r="DB50" s="23">
        <v>0</v>
      </c>
      <c r="DC50" s="23">
        <v>342049</v>
      </c>
      <c r="DD50" s="23">
        <v>0</v>
      </c>
      <c r="DE50" s="9" t="s">
        <v>108</v>
      </c>
      <c r="DF50" s="23">
        <v>0</v>
      </c>
      <c r="DG50" s="23">
        <v>330000</v>
      </c>
      <c r="DH50" s="23">
        <v>0</v>
      </c>
      <c r="DI50" s="23">
        <v>0</v>
      </c>
      <c r="DJ50" s="23">
        <v>170383</v>
      </c>
      <c r="DK50" s="9" t="s">
        <v>108</v>
      </c>
      <c r="DL50" s="23">
        <v>203322</v>
      </c>
      <c r="DM50" s="23">
        <v>0</v>
      </c>
      <c r="DN50" s="23">
        <v>0</v>
      </c>
      <c r="DO50" s="23">
        <v>366340</v>
      </c>
      <c r="DP50" s="23">
        <v>0</v>
      </c>
    </row>
    <row r="51" spans="1:120" ht="12.75">
      <c r="A51" s="44"/>
      <c r="B51" s="51"/>
      <c r="C51" s="51"/>
      <c r="D51" s="51"/>
      <c r="E51" s="51"/>
      <c r="F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J51" s="51"/>
      <c r="BD51" s="48"/>
      <c r="BE51" s="48"/>
      <c r="BF51" s="48"/>
      <c r="BG51" s="48"/>
      <c r="BH51" s="48"/>
      <c r="BN51" s="51"/>
      <c r="CH51" s="48"/>
      <c r="CI51" s="48"/>
      <c r="CJ51" s="48"/>
      <c r="CK51" s="48"/>
      <c r="CL51" s="48"/>
      <c r="CM51" s="18" t="s">
        <v>109</v>
      </c>
      <c r="CN51" s="23">
        <f t="shared" si="4"/>
        <v>1208943</v>
      </c>
      <c r="CO51" s="23">
        <v>0</v>
      </c>
      <c r="CP51" s="23">
        <v>0</v>
      </c>
      <c r="CQ51" s="23">
        <v>682560</v>
      </c>
      <c r="CR51" s="23">
        <v>0</v>
      </c>
      <c r="CS51" s="18" t="s">
        <v>109</v>
      </c>
      <c r="CT51" s="23">
        <v>191790</v>
      </c>
      <c r="CU51" s="23">
        <v>0</v>
      </c>
      <c r="CV51" s="23">
        <v>1194</v>
      </c>
      <c r="CW51" s="23">
        <v>125743</v>
      </c>
      <c r="CX51" s="23">
        <v>0</v>
      </c>
      <c r="CY51" s="18" t="s">
        <v>109</v>
      </c>
      <c r="CZ51" s="23">
        <v>0</v>
      </c>
      <c r="DA51" s="23">
        <v>0</v>
      </c>
      <c r="DB51" s="23">
        <v>0</v>
      </c>
      <c r="DC51" s="23">
        <v>72800</v>
      </c>
      <c r="DD51" s="23">
        <v>0</v>
      </c>
      <c r="DE51" s="18" t="s">
        <v>109</v>
      </c>
      <c r="DF51" s="23">
        <v>0</v>
      </c>
      <c r="DG51" s="23">
        <v>0</v>
      </c>
      <c r="DH51" s="23">
        <v>0</v>
      </c>
      <c r="DI51" s="23">
        <v>0</v>
      </c>
      <c r="DJ51" s="23">
        <v>25339</v>
      </c>
      <c r="DK51" s="18" t="s">
        <v>109</v>
      </c>
      <c r="DL51" s="23">
        <v>109517</v>
      </c>
      <c r="DM51" s="23">
        <v>0</v>
      </c>
      <c r="DN51" s="23">
        <v>0</v>
      </c>
      <c r="DO51" s="23">
        <v>0</v>
      </c>
      <c r="DP51" s="23">
        <v>0</v>
      </c>
    </row>
    <row r="52" spans="2:120" ht="12.75">
      <c r="B52" s="51"/>
      <c r="C52" s="51"/>
      <c r="D52" s="51"/>
      <c r="E52" s="51"/>
      <c r="F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J52" s="51"/>
      <c r="BD52" s="48"/>
      <c r="BE52" s="48"/>
      <c r="BF52" s="48"/>
      <c r="BG52" s="48"/>
      <c r="BH52" s="48"/>
      <c r="BN52" s="51"/>
      <c r="CH52" s="48"/>
      <c r="CI52" s="48"/>
      <c r="CJ52" s="48"/>
      <c r="CK52" s="48"/>
      <c r="CL52" s="48"/>
      <c r="CM52" s="18" t="s">
        <v>156</v>
      </c>
      <c r="CN52" s="23">
        <f t="shared" si="4"/>
        <v>0</v>
      </c>
      <c r="CO52" s="23">
        <v>0</v>
      </c>
      <c r="CP52" s="23">
        <v>0</v>
      </c>
      <c r="CQ52" s="23">
        <v>0</v>
      </c>
      <c r="CR52" s="23">
        <v>0</v>
      </c>
      <c r="CS52" s="18" t="s">
        <v>156</v>
      </c>
      <c r="CT52" s="23">
        <v>0</v>
      </c>
      <c r="CU52" s="23">
        <v>0</v>
      </c>
      <c r="CV52" s="23">
        <v>0</v>
      </c>
      <c r="CW52" s="23">
        <v>0</v>
      </c>
      <c r="CX52" s="23">
        <v>0</v>
      </c>
      <c r="CY52" s="18" t="s">
        <v>156</v>
      </c>
      <c r="CZ52" s="23">
        <v>0</v>
      </c>
      <c r="DA52" s="23">
        <v>0</v>
      </c>
      <c r="DB52" s="23">
        <v>0</v>
      </c>
      <c r="DC52" s="23">
        <v>0</v>
      </c>
      <c r="DD52" s="23">
        <v>0</v>
      </c>
      <c r="DE52" s="18" t="s">
        <v>156</v>
      </c>
      <c r="DF52" s="23">
        <v>0</v>
      </c>
      <c r="DG52" s="23">
        <v>0</v>
      </c>
      <c r="DH52" s="23">
        <v>0</v>
      </c>
      <c r="DI52" s="23">
        <v>0</v>
      </c>
      <c r="DJ52" s="23">
        <v>0</v>
      </c>
      <c r="DK52" s="18" t="s">
        <v>156</v>
      </c>
      <c r="DL52" s="23">
        <v>0</v>
      </c>
      <c r="DM52" s="23">
        <v>0</v>
      </c>
      <c r="DN52" s="23">
        <v>0</v>
      </c>
      <c r="DO52" s="23">
        <v>0</v>
      </c>
      <c r="DP52" s="23">
        <v>0</v>
      </c>
    </row>
    <row r="53" spans="2:120" ht="12.75">
      <c r="B53" s="51"/>
      <c r="C53" s="51"/>
      <c r="D53" s="51"/>
      <c r="E53" s="51"/>
      <c r="F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J53" s="51"/>
      <c r="BD53" s="48"/>
      <c r="BE53" s="48"/>
      <c r="BF53" s="48"/>
      <c r="BG53" s="48"/>
      <c r="BH53" s="48"/>
      <c r="BN53" s="51"/>
      <c r="CH53" s="48"/>
      <c r="CI53" s="48"/>
      <c r="CJ53" s="48"/>
      <c r="CK53" s="48"/>
      <c r="CL53" s="48"/>
      <c r="CM53" s="18" t="s">
        <v>111</v>
      </c>
      <c r="CN53" s="23">
        <f t="shared" si="4"/>
        <v>0</v>
      </c>
      <c r="CO53" s="23">
        <v>0</v>
      </c>
      <c r="CP53" s="23">
        <v>0</v>
      </c>
      <c r="CQ53" s="23">
        <v>0</v>
      </c>
      <c r="CR53" s="23">
        <v>0</v>
      </c>
      <c r="CS53" s="18" t="s">
        <v>111</v>
      </c>
      <c r="CT53" s="23">
        <v>0</v>
      </c>
      <c r="CU53" s="23">
        <v>0</v>
      </c>
      <c r="CV53" s="23">
        <v>0</v>
      </c>
      <c r="CW53" s="23">
        <v>0</v>
      </c>
      <c r="CX53" s="23">
        <v>0</v>
      </c>
      <c r="CY53" s="18" t="s">
        <v>111</v>
      </c>
      <c r="CZ53" s="23">
        <v>0</v>
      </c>
      <c r="DA53" s="23">
        <v>0</v>
      </c>
      <c r="DB53" s="23">
        <v>0</v>
      </c>
      <c r="DC53" s="23">
        <v>0</v>
      </c>
      <c r="DD53" s="23">
        <v>0</v>
      </c>
      <c r="DE53" s="18" t="s">
        <v>111</v>
      </c>
      <c r="DF53" s="23">
        <v>0</v>
      </c>
      <c r="DG53" s="23">
        <v>0</v>
      </c>
      <c r="DH53" s="23">
        <v>0</v>
      </c>
      <c r="DI53" s="23">
        <v>0</v>
      </c>
      <c r="DJ53" s="23">
        <v>0</v>
      </c>
      <c r="DK53" s="18" t="s">
        <v>111</v>
      </c>
      <c r="DL53" s="23">
        <v>0</v>
      </c>
      <c r="DM53" s="23">
        <v>0</v>
      </c>
      <c r="DN53" s="23">
        <v>0</v>
      </c>
      <c r="DO53" s="23">
        <v>0</v>
      </c>
      <c r="DP53" s="23">
        <v>0</v>
      </c>
    </row>
    <row r="54" spans="2:120" ht="12.75">
      <c r="B54" s="51"/>
      <c r="C54" s="44"/>
      <c r="D54" s="5"/>
      <c r="E54" s="5"/>
      <c r="AJ54" s="51"/>
      <c r="BD54" s="48"/>
      <c r="BE54" s="48"/>
      <c r="BF54" s="48"/>
      <c r="BG54" s="48"/>
      <c r="BH54" s="48"/>
      <c r="BN54" s="51"/>
      <c r="CH54" s="48"/>
      <c r="CI54" s="48"/>
      <c r="CJ54" s="48"/>
      <c r="CK54" s="48"/>
      <c r="CL54" s="48"/>
      <c r="CM54" s="18" t="s">
        <v>107</v>
      </c>
      <c r="CN54" s="23">
        <f t="shared" si="4"/>
        <v>-8550</v>
      </c>
      <c r="CO54" s="23">
        <v>0</v>
      </c>
      <c r="CP54" s="23">
        <v>0</v>
      </c>
      <c r="CQ54" s="23">
        <v>-8543</v>
      </c>
      <c r="CR54" s="23">
        <v>0</v>
      </c>
      <c r="CS54" s="18" t="s">
        <v>107</v>
      </c>
      <c r="CT54" s="23">
        <v>0</v>
      </c>
      <c r="CU54" s="23">
        <v>0</v>
      </c>
      <c r="CV54" s="23">
        <v>0</v>
      </c>
      <c r="CW54" s="23">
        <v>0</v>
      </c>
      <c r="CX54" s="23">
        <v>0</v>
      </c>
      <c r="CY54" s="18" t="s">
        <v>107</v>
      </c>
      <c r="CZ54" s="23">
        <v>0</v>
      </c>
      <c r="DA54" s="23">
        <v>0</v>
      </c>
      <c r="DB54" s="23">
        <v>0</v>
      </c>
      <c r="DC54" s="23">
        <v>0</v>
      </c>
      <c r="DD54" s="23">
        <v>0</v>
      </c>
      <c r="DE54" s="18" t="s">
        <v>107</v>
      </c>
      <c r="DF54" s="23">
        <v>0</v>
      </c>
      <c r="DG54" s="23">
        <v>0</v>
      </c>
      <c r="DH54" s="23">
        <v>0</v>
      </c>
      <c r="DI54" s="23">
        <v>0</v>
      </c>
      <c r="DJ54" s="23">
        <v>-7</v>
      </c>
      <c r="DK54" s="18" t="s">
        <v>107</v>
      </c>
      <c r="DL54" s="23">
        <v>0</v>
      </c>
      <c r="DM54" s="23">
        <v>0</v>
      </c>
      <c r="DN54" s="23">
        <v>0</v>
      </c>
      <c r="DO54" s="23">
        <v>0</v>
      </c>
      <c r="DP54" s="23">
        <v>0</v>
      </c>
    </row>
    <row r="55" spans="2:120" ht="12.75">
      <c r="B55" s="51"/>
      <c r="AJ55" s="51"/>
      <c r="BD55" s="48"/>
      <c r="BE55" s="48"/>
      <c r="BF55" s="48"/>
      <c r="BG55" s="48"/>
      <c r="BH55" s="48"/>
      <c r="BN55" s="51"/>
      <c r="CH55" s="48"/>
      <c r="CI55" s="48"/>
      <c r="CJ55" s="48"/>
      <c r="CK55" s="48"/>
      <c r="CL55" s="48"/>
      <c r="CM55" s="19" t="s">
        <v>116</v>
      </c>
      <c r="CN55" s="23">
        <f t="shared" si="4"/>
        <v>-2744</v>
      </c>
      <c r="CO55" s="23">
        <v>0</v>
      </c>
      <c r="CP55" s="23">
        <v>0</v>
      </c>
      <c r="CQ55" s="23">
        <v>0</v>
      </c>
      <c r="CR55" s="23">
        <v>0</v>
      </c>
      <c r="CS55" s="19" t="s">
        <v>116</v>
      </c>
      <c r="CT55" s="23">
        <v>0</v>
      </c>
      <c r="CU55" s="23">
        <v>0</v>
      </c>
      <c r="CV55" s="23">
        <v>-2744</v>
      </c>
      <c r="CW55" s="23">
        <v>0</v>
      </c>
      <c r="CX55" s="23">
        <v>0</v>
      </c>
      <c r="CY55" s="19" t="s">
        <v>116</v>
      </c>
      <c r="CZ55" s="23">
        <v>0</v>
      </c>
      <c r="DA55" s="23">
        <v>0</v>
      </c>
      <c r="DB55" s="23">
        <v>0</v>
      </c>
      <c r="DC55" s="23">
        <v>0</v>
      </c>
      <c r="DD55" s="23">
        <v>0</v>
      </c>
      <c r="DE55" s="19" t="s">
        <v>116</v>
      </c>
      <c r="DF55" s="23">
        <v>0</v>
      </c>
      <c r="DG55" s="23">
        <v>0</v>
      </c>
      <c r="DH55" s="23">
        <v>0</v>
      </c>
      <c r="DI55" s="23">
        <v>0</v>
      </c>
      <c r="DJ55" s="23">
        <v>0</v>
      </c>
      <c r="DK55" s="19" t="s">
        <v>116</v>
      </c>
      <c r="DL55" s="23">
        <v>0</v>
      </c>
      <c r="DM55" s="23">
        <v>0</v>
      </c>
      <c r="DN55" s="23">
        <v>0</v>
      </c>
      <c r="DO55" s="23">
        <v>0</v>
      </c>
      <c r="DP55" s="23">
        <v>0</v>
      </c>
    </row>
    <row r="56" spans="2:120" ht="12.75">
      <c r="B56" s="51"/>
      <c r="BD56" s="48"/>
      <c r="BE56" s="48"/>
      <c r="BF56" s="48"/>
      <c r="BG56" s="48"/>
      <c r="BH56" s="48"/>
      <c r="CH56" s="48"/>
      <c r="CI56" s="48"/>
      <c r="CJ56" s="48"/>
      <c r="CK56" s="48"/>
      <c r="CL56" s="48"/>
      <c r="CM56" s="9" t="s">
        <v>113</v>
      </c>
      <c r="CN56" s="23">
        <f t="shared" si="4"/>
        <v>0</v>
      </c>
      <c r="CO56" s="23">
        <v>0</v>
      </c>
      <c r="CP56" s="23">
        <v>0</v>
      </c>
      <c r="CQ56" s="23">
        <v>0</v>
      </c>
      <c r="CR56" s="23">
        <v>0</v>
      </c>
      <c r="CS56" s="9" t="s">
        <v>113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9" t="s">
        <v>113</v>
      </c>
      <c r="CZ56" s="23">
        <v>0</v>
      </c>
      <c r="DA56" s="23">
        <v>0</v>
      </c>
      <c r="DB56" s="23">
        <v>0</v>
      </c>
      <c r="DC56" s="23">
        <v>0</v>
      </c>
      <c r="DD56" s="23">
        <v>0</v>
      </c>
      <c r="DE56" s="9" t="s">
        <v>113</v>
      </c>
      <c r="DF56" s="23">
        <v>0</v>
      </c>
      <c r="DG56" s="23">
        <v>0</v>
      </c>
      <c r="DH56" s="23">
        <v>0</v>
      </c>
      <c r="DI56" s="23">
        <v>0</v>
      </c>
      <c r="DJ56" s="23">
        <v>0</v>
      </c>
      <c r="DK56" s="9" t="s">
        <v>113</v>
      </c>
      <c r="DL56" s="23">
        <v>0</v>
      </c>
      <c r="DM56" s="23">
        <v>0</v>
      </c>
      <c r="DN56" s="23">
        <v>0</v>
      </c>
      <c r="DO56" s="23">
        <v>0</v>
      </c>
      <c r="DP56" s="23">
        <v>0</v>
      </c>
    </row>
    <row r="57" spans="2:120" ht="12.75">
      <c r="B57" s="51"/>
      <c r="BD57" s="48"/>
      <c r="BE57" s="48"/>
      <c r="BF57" s="48"/>
      <c r="BG57" s="48"/>
      <c r="BH57" s="48"/>
      <c r="CH57" s="48"/>
      <c r="CI57" s="48"/>
      <c r="CJ57" s="48"/>
      <c r="CK57" s="48"/>
      <c r="CL57" s="48"/>
      <c r="CM57" s="18" t="s">
        <v>114</v>
      </c>
      <c r="CN57" s="23">
        <f t="shared" si="4"/>
        <v>-2744</v>
      </c>
      <c r="CO57" s="23">
        <v>0</v>
      </c>
      <c r="CP57" s="23">
        <v>0</v>
      </c>
      <c r="CQ57" s="23">
        <v>0</v>
      </c>
      <c r="CR57" s="23">
        <v>0</v>
      </c>
      <c r="CS57" s="18" t="s">
        <v>114</v>
      </c>
      <c r="CT57" s="23">
        <v>0</v>
      </c>
      <c r="CU57" s="23">
        <v>0</v>
      </c>
      <c r="CV57" s="23">
        <v>-2744</v>
      </c>
      <c r="CW57" s="23">
        <v>0</v>
      </c>
      <c r="CX57" s="23">
        <v>0</v>
      </c>
      <c r="CY57" s="18" t="s">
        <v>114</v>
      </c>
      <c r="CZ57" s="23">
        <v>0</v>
      </c>
      <c r="DA57" s="23">
        <v>0</v>
      </c>
      <c r="DB57" s="23">
        <v>0</v>
      </c>
      <c r="DC57" s="23">
        <v>0</v>
      </c>
      <c r="DD57" s="23">
        <v>0</v>
      </c>
      <c r="DE57" s="18" t="s">
        <v>114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18" t="s">
        <v>114</v>
      </c>
      <c r="DL57" s="23">
        <v>0</v>
      </c>
      <c r="DM57" s="23">
        <v>0</v>
      </c>
      <c r="DN57" s="23">
        <v>0</v>
      </c>
      <c r="DO57" s="23">
        <v>0</v>
      </c>
      <c r="DP57" s="23">
        <v>0</v>
      </c>
    </row>
    <row r="58" spans="2:120" ht="12.75">
      <c r="B58" s="51"/>
      <c r="BD58" s="48"/>
      <c r="BE58" s="48"/>
      <c r="BF58" s="48"/>
      <c r="BG58" s="48"/>
      <c r="BH58" s="48"/>
      <c r="CH58" s="48"/>
      <c r="CI58" s="48"/>
      <c r="CJ58" s="48"/>
      <c r="CK58" s="48"/>
      <c r="CL58" s="48"/>
      <c r="CM58" s="18" t="s">
        <v>115</v>
      </c>
      <c r="CN58" s="23">
        <f t="shared" si="4"/>
        <v>0</v>
      </c>
      <c r="CO58" s="23">
        <v>0</v>
      </c>
      <c r="CP58" s="23">
        <v>0</v>
      </c>
      <c r="CQ58" s="23">
        <v>0</v>
      </c>
      <c r="CR58" s="23">
        <v>0</v>
      </c>
      <c r="CS58" s="18" t="s">
        <v>115</v>
      </c>
      <c r="CT58" s="23">
        <v>0</v>
      </c>
      <c r="CU58" s="23">
        <v>0</v>
      </c>
      <c r="CV58" s="23">
        <v>0</v>
      </c>
      <c r="CW58" s="23">
        <v>0</v>
      </c>
      <c r="CX58" s="23">
        <v>0</v>
      </c>
      <c r="CY58" s="18" t="s">
        <v>115</v>
      </c>
      <c r="CZ58" s="23">
        <v>0</v>
      </c>
      <c r="DA58" s="23">
        <v>0</v>
      </c>
      <c r="DB58" s="23">
        <v>0</v>
      </c>
      <c r="DC58" s="23">
        <v>0</v>
      </c>
      <c r="DD58" s="23">
        <v>0</v>
      </c>
      <c r="DE58" s="18" t="s">
        <v>115</v>
      </c>
      <c r="DF58" s="23">
        <v>0</v>
      </c>
      <c r="DG58" s="23">
        <v>0</v>
      </c>
      <c r="DH58" s="23">
        <v>0</v>
      </c>
      <c r="DI58" s="23">
        <v>0</v>
      </c>
      <c r="DJ58" s="23">
        <v>0</v>
      </c>
      <c r="DK58" s="18" t="s">
        <v>115</v>
      </c>
      <c r="DL58" s="23">
        <v>0</v>
      </c>
      <c r="DM58" s="23">
        <v>0</v>
      </c>
      <c r="DN58" s="23">
        <v>0</v>
      </c>
      <c r="DO58" s="23">
        <v>0</v>
      </c>
      <c r="DP58" s="23">
        <v>0</v>
      </c>
    </row>
    <row r="59" spans="2:120" ht="12.75">
      <c r="B59" s="51"/>
      <c r="BD59" s="48"/>
      <c r="BE59" s="48"/>
      <c r="BF59" s="48"/>
      <c r="BG59" s="48"/>
      <c r="BH59" s="48"/>
      <c r="CH59" s="48"/>
      <c r="CI59" s="48"/>
      <c r="CJ59" s="48"/>
      <c r="CK59" s="48"/>
      <c r="CL59" s="48"/>
      <c r="CM59" s="8" t="s">
        <v>124</v>
      </c>
      <c r="CN59" s="23">
        <f t="shared" si="4"/>
        <v>13607371</v>
      </c>
      <c r="CO59" s="23">
        <v>5342986</v>
      </c>
      <c r="CP59" s="23">
        <v>3066838</v>
      </c>
      <c r="CQ59" s="23">
        <v>0</v>
      </c>
      <c r="CR59" s="23">
        <v>1712578</v>
      </c>
      <c r="CS59" s="8" t="s">
        <v>124</v>
      </c>
      <c r="CT59" s="23">
        <v>0</v>
      </c>
      <c r="CU59" s="23">
        <v>319453</v>
      </c>
      <c r="CV59" s="23">
        <v>51623</v>
      </c>
      <c r="CW59" s="23">
        <v>0</v>
      </c>
      <c r="CX59" s="23">
        <v>574691</v>
      </c>
      <c r="CY59" s="8" t="s">
        <v>124</v>
      </c>
      <c r="CZ59" s="23">
        <v>752940</v>
      </c>
      <c r="DA59" s="23">
        <v>364286</v>
      </c>
      <c r="DB59" s="23">
        <v>615983</v>
      </c>
      <c r="DC59" s="23">
        <v>0</v>
      </c>
      <c r="DD59" s="23">
        <v>69970</v>
      </c>
      <c r="DE59" s="8" t="s">
        <v>124</v>
      </c>
      <c r="DF59" s="23">
        <v>-155908</v>
      </c>
      <c r="DG59" s="23">
        <v>109156</v>
      </c>
      <c r="DH59" s="23">
        <v>-82256</v>
      </c>
      <c r="DI59" s="23">
        <v>324440</v>
      </c>
      <c r="DJ59" s="23">
        <v>0</v>
      </c>
      <c r="DK59" s="8" t="s">
        <v>124</v>
      </c>
      <c r="DL59" s="23">
        <v>0</v>
      </c>
      <c r="DM59" s="23">
        <v>257431</v>
      </c>
      <c r="DN59" s="23">
        <v>177326</v>
      </c>
      <c r="DO59" s="23">
        <v>282107</v>
      </c>
      <c r="DP59" s="23">
        <v>2853</v>
      </c>
    </row>
    <row r="60" spans="2:120" ht="12.75">
      <c r="B60" s="51"/>
      <c r="BD60" s="48"/>
      <c r="BE60" s="48"/>
      <c r="BF60" s="48"/>
      <c r="BG60" s="48"/>
      <c r="BH60" s="48"/>
      <c r="CH60" s="48"/>
      <c r="CI60" s="48"/>
      <c r="CJ60" s="48"/>
      <c r="CK60" s="48"/>
      <c r="CL60" s="48"/>
      <c r="CM60" s="9" t="s">
        <v>117</v>
      </c>
      <c r="CN60" s="23">
        <f t="shared" si="4"/>
        <v>11164435</v>
      </c>
      <c r="CO60" s="23">
        <v>4059434</v>
      </c>
      <c r="CP60" s="23">
        <v>2748769</v>
      </c>
      <c r="CQ60" s="23">
        <v>0</v>
      </c>
      <c r="CR60" s="23">
        <v>1486254</v>
      </c>
      <c r="CS60" s="9" t="s">
        <v>117</v>
      </c>
      <c r="CT60" s="23">
        <v>0</v>
      </c>
      <c r="CU60" s="23">
        <v>196870</v>
      </c>
      <c r="CV60" s="23">
        <v>0</v>
      </c>
      <c r="CW60" s="23">
        <v>0</v>
      </c>
      <c r="CX60" s="23">
        <v>532871</v>
      </c>
      <c r="CY60" s="9" t="s">
        <v>117</v>
      </c>
      <c r="CZ60" s="23">
        <v>632786</v>
      </c>
      <c r="DA60" s="23">
        <v>351910</v>
      </c>
      <c r="DB60" s="23">
        <v>433823</v>
      </c>
      <c r="DC60" s="23">
        <v>0</v>
      </c>
      <c r="DD60" s="23">
        <v>5875</v>
      </c>
      <c r="DE60" s="9" t="s">
        <v>117</v>
      </c>
      <c r="DF60" s="23">
        <v>-164053</v>
      </c>
      <c r="DG60" s="23">
        <v>56935</v>
      </c>
      <c r="DH60" s="23">
        <v>-84265</v>
      </c>
      <c r="DI60" s="23">
        <v>286625</v>
      </c>
      <c r="DJ60" s="23">
        <v>0</v>
      </c>
      <c r="DK60" s="9" t="s">
        <v>117</v>
      </c>
      <c r="DL60" s="23">
        <v>0</v>
      </c>
      <c r="DM60" s="23">
        <v>251636</v>
      </c>
      <c r="DN60" s="23">
        <v>141888</v>
      </c>
      <c r="DO60" s="23">
        <v>274980</v>
      </c>
      <c r="DP60" s="23">
        <v>14907</v>
      </c>
    </row>
    <row r="61" spans="56:120" ht="12.75">
      <c r="BD61" s="48"/>
      <c r="BE61" s="48"/>
      <c r="BF61" s="48"/>
      <c r="BG61" s="48"/>
      <c r="BH61" s="48"/>
      <c r="CH61" s="48"/>
      <c r="CI61" s="48"/>
      <c r="CJ61" s="48"/>
      <c r="CK61" s="48"/>
      <c r="CL61" s="48"/>
      <c r="CM61" s="9" t="s">
        <v>118</v>
      </c>
      <c r="CN61" s="23">
        <f t="shared" si="4"/>
        <v>3237414</v>
      </c>
      <c r="CO61" s="23">
        <v>1464770</v>
      </c>
      <c r="CP61" s="23">
        <v>319391</v>
      </c>
      <c r="CQ61" s="23">
        <v>0</v>
      </c>
      <c r="CR61" s="23">
        <v>408628</v>
      </c>
      <c r="CS61" s="9" t="s">
        <v>118</v>
      </c>
      <c r="CT61" s="23">
        <v>192241</v>
      </c>
      <c r="CU61" s="23">
        <v>134479</v>
      </c>
      <c r="CV61" s="23">
        <v>56450</v>
      </c>
      <c r="CW61" s="23">
        <v>0</v>
      </c>
      <c r="CX61" s="23">
        <v>57129</v>
      </c>
      <c r="CY61" s="9" t="s">
        <v>118</v>
      </c>
      <c r="CZ61" s="23">
        <v>120529</v>
      </c>
      <c r="DA61" s="23">
        <v>14322</v>
      </c>
      <c r="DB61" s="23">
        <v>183487</v>
      </c>
      <c r="DC61" s="23">
        <v>73379</v>
      </c>
      <c r="DD61" s="23">
        <v>64095</v>
      </c>
      <c r="DE61" s="9" t="s">
        <v>118</v>
      </c>
      <c r="DF61" s="23">
        <v>8145</v>
      </c>
      <c r="DG61" s="23">
        <v>52221</v>
      </c>
      <c r="DH61" s="23">
        <v>9091</v>
      </c>
      <c r="DI61" s="23">
        <v>38391</v>
      </c>
      <c r="DJ61" s="23">
        <v>0</v>
      </c>
      <c r="DK61" s="9" t="s">
        <v>118</v>
      </c>
      <c r="DL61" s="23">
        <v>109919</v>
      </c>
      <c r="DM61" s="23">
        <v>5957</v>
      </c>
      <c r="DN61" s="23">
        <v>40256</v>
      </c>
      <c r="DO61" s="23">
        <v>7127</v>
      </c>
      <c r="DP61" s="23">
        <v>-6277</v>
      </c>
    </row>
    <row r="62" spans="56:120" ht="12.75">
      <c r="BD62" s="48"/>
      <c r="BE62" s="48"/>
      <c r="BF62" s="48"/>
      <c r="BG62" s="48"/>
      <c r="BH62" s="48"/>
      <c r="CH62" s="48"/>
      <c r="CI62" s="48"/>
      <c r="CJ62" s="48"/>
      <c r="CK62" s="48"/>
      <c r="CL62" s="48"/>
      <c r="CM62" s="18" t="s">
        <v>119</v>
      </c>
      <c r="CN62" s="23">
        <f t="shared" si="4"/>
        <v>-72800</v>
      </c>
      <c r="CO62" s="23">
        <v>0</v>
      </c>
      <c r="CP62" s="23">
        <v>0</v>
      </c>
      <c r="CQ62" s="23">
        <v>0</v>
      </c>
      <c r="CR62" s="23">
        <v>0</v>
      </c>
      <c r="CS62" s="18" t="s">
        <v>119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18" t="s">
        <v>119</v>
      </c>
      <c r="CZ62" s="23">
        <v>0</v>
      </c>
      <c r="DA62" s="23">
        <v>0</v>
      </c>
      <c r="DB62" s="23">
        <v>0</v>
      </c>
      <c r="DC62" s="23">
        <v>-72800</v>
      </c>
      <c r="DD62" s="23">
        <v>0</v>
      </c>
      <c r="DE62" s="18" t="s">
        <v>119</v>
      </c>
      <c r="DF62" s="23">
        <v>0</v>
      </c>
      <c r="DG62" s="23">
        <v>0</v>
      </c>
      <c r="DH62" s="23">
        <v>0</v>
      </c>
      <c r="DI62" s="23">
        <v>0</v>
      </c>
      <c r="DJ62" s="23">
        <v>0</v>
      </c>
      <c r="DK62" s="18" t="s">
        <v>119</v>
      </c>
      <c r="DL62" s="23">
        <v>0</v>
      </c>
      <c r="DM62" s="23">
        <v>0</v>
      </c>
      <c r="DN62" s="23">
        <v>0</v>
      </c>
      <c r="DO62" s="23">
        <v>0</v>
      </c>
      <c r="DP62" s="23">
        <v>0</v>
      </c>
    </row>
    <row r="63" spans="56:120" ht="12.75">
      <c r="BD63" s="48"/>
      <c r="BE63" s="48"/>
      <c r="BF63" s="48"/>
      <c r="BG63" s="48"/>
      <c r="BH63" s="48"/>
      <c r="CH63" s="48"/>
      <c r="CI63" s="48"/>
      <c r="CJ63" s="48"/>
      <c r="CK63" s="48"/>
      <c r="CL63" s="48"/>
      <c r="CM63" s="18" t="s">
        <v>120</v>
      </c>
      <c r="CN63" s="23">
        <f t="shared" si="4"/>
        <v>0</v>
      </c>
      <c r="CO63" s="23">
        <v>0</v>
      </c>
      <c r="CP63" s="23">
        <v>0</v>
      </c>
      <c r="CQ63" s="23">
        <v>0</v>
      </c>
      <c r="CR63" s="23">
        <v>0</v>
      </c>
      <c r="CS63" s="18" t="s">
        <v>120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18" t="s">
        <v>120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18" t="s">
        <v>120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18" t="s">
        <v>120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</row>
    <row r="64" spans="56:120" ht="12.75">
      <c r="BD64" s="48"/>
      <c r="BE64" s="48"/>
      <c r="BF64" s="48"/>
      <c r="BG64" s="48"/>
      <c r="BH64" s="48"/>
      <c r="CH64" s="48"/>
      <c r="CI64" s="48"/>
      <c r="CJ64" s="48"/>
      <c r="CK64" s="48"/>
      <c r="CL64" s="48"/>
      <c r="CM64" s="18" t="s">
        <v>121</v>
      </c>
      <c r="CN64" s="23">
        <f t="shared" si="4"/>
        <v>301307</v>
      </c>
      <c r="CO64" s="23">
        <v>0</v>
      </c>
      <c r="CP64" s="23">
        <v>0</v>
      </c>
      <c r="CQ64" s="23">
        <v>0</v>
      </c>
      <c r="CR64" s="23">
        <v>0</v>
      </c>
      <c r="CS64" s="18" t="s">
        <v>121</v>
      </c>
      <c r="CT64" s="23">
        <v>191790</v>
      </c>
      <c r="CU64" s="23">
        <v>0</v>
      </c>
      <c r="CV64" s="23">
        <v>0</v>
      </c>
      <c r="CW64" s="23">
        <v>0</v>
      </c>
      <c r="CX64" s="23">
        <v>0</v>
      </c>
      <c r="CY64" s="18" t="s">
        <v>121</v>
      </c>
      <c r="CZ64" s="23">
        <v>0</v>
      </c>
      <c r="DA64" s="23">
        <v>0</v>
      </c>
      <c r="DB64" s="23">
        <v>0</v>
      </c>
      <c r="DC64" s="23">
        <v>0</v>
      </c>
      <c r="DD64" s="23">
        <v>0</v>
      </c>
      <c r="DE64" s="18" t="s">
        <v>121</v>
      </c>
      <c r="DF64" s="23">
        <v>0</v>
      </c>
      <c r="DG64" s="23">
        <v>0</v>
      </c>
      <c r="DH64" s="23">
        <v>0</v>
      </c>
      <c r="DI64" s="23">
        <v>0</v>
      </c>
      <c r="DJ64" s="23">
        <v>0</v>
      </c>
      <c r="DK64" s="18" t="s">
        <v>121</v>
      </c>
      <c r="DL64" s="23">
        <v>109517</v>
      </c>
      <c r="DM64" s="23">
        <v>0</v>
      </c>
      <c r="DN64" s="23">
        <v>0</v>
      </c>
      <c r="DO64" s="23">
        <v>0</v>
      </c>
      <c r="DP64" s="23">
        <v>0</v>
      </c>
    </row>
    <row r="65" spans="56:120" ht="12.75">
      <c r="BD65" s="48"/>
      <c r="BE65" s="48"/>
      <c r="BF65" s="48"/>
      <c r="BG65" s="48"/>
      <c r="BH65" s="48"/>
      <c r="CH65" s="48"/>
      <c r="CI65" s="48"/>
      <c r="CJ65" s="48"/>
      <c r="CK65" s="48"/>
      <c r="CL65" s="48"/>
      <c r="CM65" s="18" t="s">
        <v>122</v>
      </c>
      <c r="CN65" s="23">
        <f t="shared" si="4"/>
        <v>221099</v>
      </c>
      <c r="CO65" s="23">
        <v>116188</v>
      </c>
      <c r="CP65" s="23">
        <v>680</v>
      </c>
      <c r="CQ65" s="23">
        <v>0</v>
      </c>
      <c r="CR65" s="23">
        <v>79215</v>
      </c>
      <c r="CS65" s="18" t="s">
        <v>122</v>
      </c>
      <c r="CT65" s="23">
        <v>451</v>
      </c>
      <c r="CU65" s="23">
        <v>0</v>
      </c>
      <c r="CV65" s="23">
        <v>4827</v>
      </c>
      <c r="CW65" s="23">
        <v>0</v>
      </c>
      <c r="CX65" s="23">
        <v>11562</v>
      </c>
      <c r="CY65" s="18" t="s">
        <v>122</v>
      </c>
      <c r="CZ65" s="23">
        <v>254</v>
      </c>
      <c r="DA65" s="23">
        <v>1460</v>
      </c>
      <c r="DB65" s="23">
        <v>871</v>
      </c>
      <c r="DC65" s="23">
        <v>380</v>
      </c>
      <c r="DD65" s="23">
        <v>0</v>
      </c>
      <c r="DE65" s="18" t="s">
        <v>122</v>
      </c>
      <c r="DF65" s="23">
        <v>0</v>
      </c>
      <c r="DG65" s="23">
        <v>0</v>
      </c>
      <c r="DH65" s="23">
        <v>0</v>
      </c>
      <c r="DI65" s="23">
        <v>319</v>
      </c>
      <c r="DJ65" s="23">
        <v>0</v>
      </c>
      <c r="DK65" s="18" t="s">
        <v>122</v>
      </c>
      <c r="DL65" s="23">
        <v>281</v>
      </c>
      <c r="DM65" s="23">
        <v>121</v>
      </c>
      <c r="DN65" s="23">
        <v>2730</v>
      </c>
      <c r="DO65" s="23">
        <v>0</v>
      </c>
      <c r="DP65" s="23">
        <v>1760</v>
      </c>
    </row>
    <row r="66" spans="56:120" ht="12.75">
      <c r="BD66" s="48"/>
      <c r="BE66" s="48"/>
      <c r="BF66" s="48"/>
      <c r="BG66" s="48"/>
      <c r="BH66" s="48"/>
      <c r="CH66" s="48"/>
      <c r="CI66" s="48"/>
      <c r="CJ66" s="48"/>
      <c r="CK66" s="48"/>
      <c r="CL66" s="48"/>
      <c r="CM66" s="18" t="s">
        <v>123</v>
      </c>
      <c r="CN66" s="23">
        <f t="shared" si="4"/>
        <v>-199272</v>
      </c>
      <c r="CO66" s="23">
        <v>-65030</v>
      </c>
      <c r="CP66" s="23">
        <v>-642</v>
      </c>
      <c r="CQ66" s="23">
        <v>0</v>
      </c>
      <c r="CR66" s="23">
        <v>-103089</v>
      </c>
      <c r="CS66" s="18" t="s">
        <v>123</v>
      </c>
      <c r="CT66" s="23">
        <v>0</v>
      </c>
      <c r="CU66" s="23">
        <v>-11896</v>
      </c>
      <c r="CV66" s="23">
        <v>0</v>
      </c>
      <c r="CW66" s="23">
        <v>0</v>
      </c>
      <c r="CX66" s="23">
        <v>-3747</v>
      </c>
      <c r="CY66" s="18" t="s">
        <v>123</v>
      </c>
      <c r="CZ66" s="23">
        <v>-121</v>
      </c>
      <c r="DA66" s="23">
        <v>-486</v>
      </c>
      <c r="DB66" s="23">
        <v>-456</v>
      </c>
      <c r="DC66" s="23">
        <v>-199</v>
      </c>
      <c r="DD66" s="23">
        <v>0</v>
      </c>
      <c r="DE66" s="18" t="s">
        <v>123</v>
      </c>
      <c r="DF66" s="23">
        <v>0</v>
      </c>
      <c r="DG66" s="23">
        <v>0</v>
      </c>
      <c r="DH66" s="23">
        <v>-7082</v>
      </c>
      <c r="DI66" s="23">
        <v>-257</v>
      </c>
      <c r="DJ66" s="23">
        <v>0</v>
      </c>
      <c r="DK66" s="18" t="s">
        <v>123</v>
      </c>
      <c r="DL66" s="23">
        <v>-121</v>
      </c>
      <c r="DM66" s="23">
        <v>-41</v>
      </c>
      <c r="DN66" s="23">
        <v>-2088</v>
      </c>
      <c r="DO66" s="23">
        <v>0</v>
      </c>
      <c r="DP66" s="23">
        <v>-4017</v>
      </c>
    </row>
    <row r="67" spans="56:92" ht="12.75">
      <c r="BD67" s="48"/>
      <c r="BE67" s="48"/>
      <c r="BF67" s="48"/>
      <c r="BG67" s="48"/>
      <c r="BH67" s="48"/>
      <c r="CH67" s="48"/>
      <c r="CI67" s="48"/>
      <c r="CJ67" s="48"/>
      <c r="CK67" s="48"/>
      <c r="CL67" s="48"/>
      <c r="CN67" s="28"/>
    </row>
    <row r="68" spans="56:115" ht="12.75">
      <c r="BD68" s="48"/>
      <c r="BE68" s="48"/>
      <c r="BF68" s="48"/>
      <c r="BG68" s="48"/>
      <c r="BH68" s="48"/>
      <c r="CH68" s="48"/>
      <c r="CI68" s="48"/>
      <c r="CJ68" s="48"/>
      <c r="CK68" s="48"/>
      <c r="CL68" s="48"/>
      <c r="CM68" s="6" t="s">
        <v>155</v>
      </c>
      <c r="CN68" s="28"/>
      <c r="CS68" s="6" t="s">
        <v>155</v>
      </c>
      <c r="CY68" s="6" t="s">
        <v>155</v>
      </c>
      <c r="DE68" s="6" t="s">
        <v>155</v>
      </c>
      <c r="DK68" s="6" t="s">
        <v>155</v>
      </c>
    </row>
    <row r="69" ht="12.75">
      <c r="CN69" s="28"/>
    </row>
  </sheetData>
  <sheetProtection formatCells="0" formatColumns="0" formatRows="0" insertColumns="0" insertRows="0" insertHyperlinks="0" deleteColumns="0" deleteRows="0" sort="0" autoFilter="0" pivotTables="0"/>
  <mergeCells count="40">
    <mergeCell ref="DK1:DP1"/>
    <mergeCell ref="CM1:CR1"/>
    <mergeCell ref="CS1:CX1"/>
    <mergeCell ref="CY1:DD1"/>
    <mergeCell ref="DE1:DJ1"/>
    <mergeCell ref="Y1:AD1"/>
    <mergeCell ref="A3:F3"/>
    <mergeCell ref="G3:L3"/>
    <mergeCell ref="M3:R3"/>
    <mergeCell ref="S3:X3"/>
    <mergeCell ref="Y3:AD3"/>
    <mergeCell ref="A1:F1"/>
    <mergeCell ref="G1:L1"/>
    <mergeCell ref="M1:R1"/>
    <mergeCell ref="S1:X1"/>
    <mergeCell ref="BC1:BH1"/>
    <mergeCell ref="AE3:AJ3"/>
    <mergeCell ref="AK3:AP3"/>
    <mergeCell ref="AQ3:AV3"/>
    <mergeCell ref="AW3:BB3"/>
    <mergeCell ref="BC3:BH3"/>
    <mergeCell ref="AE1:AJ1"/>
    <mergeCell ref="AK1:AP1"/>
    <mergeCell ref="AQ1:AV1"/>
    <mergeCell ref="AW1:BB1"/>
    <mergeCell ref="CG1:CL1"/>
    <mergeCell ref="BI3:BN3"/>
    <mergeCell ref="BO3:BT3"/>
    <mergeCell ref="BU3:BZ3"/>
    <mergeCell ref="CA3:CF3"/>
    <mergeCell ref="CG3:CL3"/>
    <mergeCell ref="BI1:BN1"/>
    <mergeCell ref="BO1:BT1"/>
    <mergeCell ref="BU1:BZ1"/>
    <mergeCell ref="CA1:CF1"/>
    <mergeCell ref="DK3:DP3"/>
    <mergeCell ref="CM3:CR3"/>
    <mergeCell ref="CS3:CX3"/>
    <mergeCell ref="CY3:DD3"/>
    <mergeCell ref="DE3:DJ3"/>
  </mergeCells>
  <printOptions/>
  <pageMargins left="0.5511811023622047" right="0" top="0.984251968503937" bottom="0.984251968503937" header="0.5118110236220472" footer="0.5118110236220472"/>
  <pageSetup firstPageNumber="31" useFirstPageNumber="1" horizontalDpi="600" verticalDpi="600" orientation="portrait" paperSize="9" scale="80" r:id="rId1"/>
  <headerFooter alignWithMargins="0">
    <oddHeader>&amp;LFME</oddHeader>
    <oddFooter>&amp;C&amp;"Times New Roman,Regular"&amp;P</oddFooter>
  </headerFooter>
  <colBreaks count="4" manualBreakCount="4">
    <brk id="96" max="67" man="1"/>
    <brk id="102" max="67" man="1"/>
    <brk id="108" max="67" man="1"/>
    <brk id="11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Fjármálaeftirlitið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</dc:creator>
  <cp:keywords/>
  <dc:description/>
  <cp:lastModifiedBy>oddrun</cp:lastModifiedBy>
  <cp:lastPrinted>2005-08-24T10:40:18Z</cp:lastPrinted>
  <dcterms:created xsi:type="dcterms:W3CDTF">2005-06-08T11:37:45Z</dcterms:created>
  <dcterms:modified xsi:type="dcterms:W3CDTF">2005-08-24T10:58:11Z</dcterms:modified>
  <cp:category/>
  <cp:version/>
  <cp:contentType/>
  <cp:contentStatus/>
</cp:coreProperties>
</file>