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1820" firstSheet="11" activeTab="11"/>
  </bookViews>
  <sheets>
    <sheet name="2.1 Alphabetical order" sheetId="1" r:id="rId1"/>
    <sheet name="2.2 List" sheetId="2" r:id="rId2"/>
    <sheet name="2.3 Schemes" sheetId="3" r:id="rId3"/>
    <sheet name="3.1 Changes" sheetId="4" r:id="rId4"/>
    <sheet name="3.2 Balance Sheet" sheetId="5" r:id="rId5"/>
    <sheet name="3.3 Cash Flow" sheetId="6" r:id="rId6"/>
    <sheet name="4.1 Mutual insurance div." sheetId="7" r:id="rId7"/>
    <sheet name="4.2 Ratios (mutual div.)" sheetId="8" r:id="rId8"/>
    <sheet name="5.1 Personal pens." sheetId="9" r:id="rId9"/>
    <sheet name="5.2 Ratios (personal pens.)" sheetId="10" r:id="rId10"/>
    <sheet name="6.1 Investments" sheetId="12" r:id="rId11"/>
    <sheet name="7.1 Develop. Personal Pens." sheetId="13" r:id="rId12"/>
    <sheet name="8.1 Actuarial survey" sheetId="14" r:id="rId13"/>
    <sheet name="8.2 Pension" sheetId="15" r:id="rId14"/>
    <sheet name="8.3 Premiums" sheetId="16" r:id="rId15"/>
    <sheet name="8.4 Pensioners" sheetId="17" r:id="rId16"/>
    <sheet name="Sheet1" sheetId="18" r:id="rId17"/>
  </sheets>
  <definedNames>
    <definedName name="_xlnm.Print_Area" localSheetId="1">'2.2 List'!$A$1:$I$57</definedName>
    <definedName name="_xlnm.Print_Area" localSheetId="2">'2.3 Schemes'!$A$1:$J$54</definedName>
    <definedName name="_xlnm.Print_Area" localSheetId="3">'3.1 Changes'!$A$1:$AJ$65</definedName>
    <definedName name="_xlnm.Print_Area" localSheetId="4">'3.2 Balance Sheet'!$1:$58</definedName>
    <definedName name="_xlnm.Print_Area" localSheetId="5">'3.3 Cash Flow'!$A$1:$AJ$43</definedName>
    <definedName name="_xlnm.Print_Area" localSheetId="6">'4.1 Mutual insurance div.'!$A$1:$AQ$161</definedName>
    <definedName name="_xlnm.Print_Area" localSheetId="7">'4.2 Ratios (mutual div.)'!$A$1:$AQ$59</definedName>
    <definedName name="_xlnm.Print_Area" localSheetId="8">'5.1 Personal pens.'!$A$1:$AY$162</definedName>
    <definedName name="_xlnm.Print_Area" localSheetId="9">'5.2 Ratios (personal pens.)'!$A$1:$AY$56</definedName>
    <definedName name="_xlnm.Print_Area" localSheetId="10">'6.1 Investments'!$A$1:$CH$36</definedName>
    <definedName name="_xlnm.Print_Area" localSheetId="14">'8.3 Premiums'!$A$1:$M$39</definedName>
    <definedName name="_xlnm.Print_Titles" localSheetId="3">'3.1 Changes'!$A:$A</definedName>
    <definedName name="_xlnm.Print_Titles" localSheetId="4">'3.2 Balance Sheet'!$A:$A</definedName>
    <definedName name="_xlnm.Print_Titles" localSheetId="5">'3.3 Cash Flow'!$A:$A</definedName>
    <definedName name="_xlnm.Print_Titles" localSheetId="6">'4.1 Mutual insurance div.'!$A:$A</definedName>
    <definedName name="_xlnm.Print_Titles" localSheetId="7">'4.2 Ratios (mutual div.)'!$A:$B</definedName>
    <definedName name="_xlnm.Print_Titles" localSheetId="8">'5.1 Personal pens.'!$A:$B</definedName>
    <definedName name="_xlnm.Print_Titles" localSheetId="9">'5.2 Ratios (personal pens.)'!$A:$B</definedName>
    <definedName name="_xlnm.Print_Titles" localSheetId="10">'6.1 Investments'!$A:$B</definedName>
  </definedNames>
  <calcPr calcId="125725"/>
</workbook>
</file>

<file path=xl/calcChain.xml><?xml version="1.0" encoding="utf-8"?>
<calcChain xmlns="http://schemas.openxmlformats.org/spreadsheetml/2006/main">
  <c r="F18" i="13"/>
  <c r="H40" i="3" l="1"/>
  <c r="F40"/>
  <c r="G40"/>
  <c r="E40"/>
  <c r="BB45" i="9"/>
  <c r="BB44"/>
  <c r="BB46"/>
  <c r="AR23" i="7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47"/>
  <c r="AR48"/>
  <c r="AR49"/>
  <c r="AR50"/>
  <c r="AR51"/>
  <c r="AR52"/>
  <c r="AR53"/>
  <c r="AR54"/>
  <c r="AR55"/>
  <c r="AR56"/>
  <c r="AR57"/>
  <c r="AR58"/>
  <c r="AR59"/>
  <c r="AR60"/>
  <c r="AR61"/>
  <c r="AR62"/>
  <c r="AR63"/>
  <c r="AR64"/>
  <c r="AR65"/>
  <c r="AR66"/>
  <c r="AR67"/>
  <c r="AR68"/>
  <c r="AR69"/>
  <c r="AR70"/>
  <c r="AR71"/>
  <c r="AR72"/>
  <c r="AR73"/>
  <c r="AR74"/>
  <c r="AR75"/>
  <c r="AR76"/>
  <c r="AR77"/>
  <c r="AR78"/>
  <c r="AR79"/>
  <c r="AR80"/>
  <c r="AR81"/>
  <c r="AR82"/>
  <c r="AR83"/>
  <c r="AR84"/>
  <c r="AR85"/>
  <c r="AR86"/>
  <c r="AR87"/>
  <c r="AR88"/>
  <c r="AR89"/>
  <c r="AR91"/>
  <c r="AR92"/>
  <c r="AR93"/>
  <c r="AR94"/>
  <c r="AR95"/>
  <c r="AR96"/>
  <c r="AR97"/>
  <c r="AR98"/>
  <c r="AR99"/>
  <c r="AR100"/>
  <c r="AR101"/>
  <c r="AR102"/>
  <c r="AR103"/>
  <c r="AR104"/>
  <c r="AR105"/>
  <c r="AR106"/>
  <c r="AR107"/>
  <c r="AR108"/>
  <c r="AR109"/>
  <c r="AR110"/>
  <c r="AR111"/>
  <c r="AR112"/>
  <c r="AR113"/>
  <c r="AR114"/>
  <c r="AR115"/>
  <c r="AR116"/>
  <c r="AR117"/>
  <c r="AR118"/>
  <c r="AR119"/>
  <c r="AR120"/>
  <c r="AR121"/>
  <c r="AR122"/>
  <c r="AR123"/>
  <c r="AR124"/>
  <c r="AR125"/>
  <c r="AR126"/>
  <c r="AR127"/>
  <c r="AR128"/>
  <c r="AR129"/>
  <c r="AR130"/>
  <c r="AR131"/>
  <c r="AR132"/>
  <c r="AR133"/>
  <c r="AR134"/>
  <c r="AR135"/>
  <c r="AR136"/>
  <c r="AR137"/>
  <c r="AR138"/>
  <c r="AR139"/>
  <c r="AR140"/>
  <c r="AR141"/>
  <c r="AR142"/>
  <c r="AR143"/>
  <c r="AR144"/>
  <c r="AR145"/>
  <c r="AR146"/>
  <c r="AR147"/>
  <c r="AR148"/>
  <c r="AR149"/>
  <c r="AR150"/>
  <c r="AR151"/>
  <c r="AR152"/>
  <c r="AR153"/>
  <c r="AR154"/>
  <c r="AR155"/>
  <c r="AR156"/>
  <c r="AR157"/>
  <c r="AR158"/>
  <c r="AR159"/>
  <c r="AR160"/>
  <c r="AS16"/>
  <c r="AS17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S73"/>
  <c r="AS74"/>
  <c r="AS75"/>
  <c r="AS76"/>
  <c r="AS77"/>
  <c r="AS78"/>
  <c r="AS79"/>
  <c r="AS80"/>
  <c r="AS81"/>
  <c r="AS82"/>
  <c r="AS83"/>
  <c r="AS84"/>
  <c r="AS85"/>
  <c r="AS86"/>
  <c r="AS87"/>
  <c r="AS88"/>
  <c r="AS89"/>
  <c r="AS91"/>
  <c r="AS92"/>
  <c r="AS93"/>
  <c r="AS94"/>
  <c r="AS95"/>
  <c r="AS96"/>
  <c r="AS97"/>
  <c r="AS98"/>
  <c r="AS99"/>
  <c r="AS100"/>
  <c r="AS101"/>
  <c r="AS102"/>
  <c r="AS103"/>
  <c r="AS104"/>
  <c r="AS105"/>
  <c r="AS106"/>
  <c r="AS107"/>
  <c r="AS108"/>
  <c r="AS109"/>
  <c r="AS110"/>
  <c r="AS111"/>
  <c r="AS112"/>
  <c r="AS113"/>
  <c r="AS114"/>
  <c r="AS115"/>
  <c r="AS116"/>
  <c r="AS117"/>
  <c r="AS118"/>
  <c r="AS119"/>
  <c r="AS120"/>
  <c r="AS121"/>
  <c r="AS122"/>
  <c r="AS123"/>
  <c r="AS124"/>
  <c r="AR18"/>
  <c r="AS18" s="1"/>
  <c r="AR19"/>
  <c r="AS19" s="1"/>
  <c r="AR20"/>
  <c r="AS20" s="1"/>
  <c r="AR21"/>
  <c r="AS21" s="1"/>
  <c r="AR22"/>
  <c r="AS22" s="1"/>
  <c r="AR10"/>
  <c r="AS10" s="1"/>
  <c r="AR11"/>
  <c r="AS11" s="1"/>
  <c r="AR12"/>
  <c r="AS12" s="1"/>
  <c r="AR13"/>
  <c r="AS13" s="1"/>
  <c r="AR14"/>
  <c r="AS14" s="1"/>
  <c r="AR15"/>
  <c r="AS15" s="1"/>
  <c r="AR9"/>
  <c r="AS9" s="1"/>
  <c r="G61" i="5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D61"/>
  <c r="E61"/>
  <c r="F61"/>
  <c r="C61"/>
  <c r="AX104" i="10" l="1"/>
  <c r="AX103"/>
  <c r="AX102"/>
  <c r="AX101"/>
  <c r="AX98"/>
  <c r="AX97"/>
  <c r="AX92"/>
  <c r="AX93"/>
  <c r="AX94"/>
  <c r="AX95"/>
  <c r="AX96"/>
  <c r="AX91"/>
</calcChain>
</file>

<file path=xl/sharedStrings.xml><?xml version="1.0" encoding="utf-8"?>
<sst xmlns="http://schemas.openxmlformats.org/spreadsheetml/2006/main" count="2070" uniqueCount="696">
  <si>
    <t>Almenni lífeyrissjóðurinn</t>
  </si>
  <si>
    <t>Eftirlaunasjóður FÍA</t>
  </si>
  <si>
    <t>Eftirlaunasjóður Reykjanesbæjar</t>
  </si>
  <si>
    <t>Eftirlaunasjóður starfsmanna Hafnarfjarðarkaupstaðar</t>
  </si>
  <si>
    <t>Eftirlaunasj. starfsm.  Útvegsb. Íslands</t>
  </si>
  <si>
    <t>Festa lífeyrissjóður</t>
  </si>
  <si>
    <t>Frjálsi lífeyrissjóðurinn</t>
  </si>
  <si>
    <t>Gildi lífeyrissjóður</t>
  </si>
  <si>
    <t>Íslenski lífeyrissjóðurinn</t>
  </si>
  <si>
    <t>Kjölur lífeyrissjóður</t>
  </si>
  <si>
    <t>Lífeyrissjóður Akraneskaupstaðar</t>
  </si>
  <si>
    <t>Lífeyrissjóður bankamanna</t>
  </si>
  <si>
    <t>Lífeyrissjóður bænda</t>
  </si>
  <si>
    <t>Lífeyrissjóður hjúkrunarfræðinga</t>
  </si>
  <si>
    <t>Lífeyrissjóður Neskaupstaðar</t>
  </si>
  <si>
    <t>Lífeyrissjóður Rangæinga</t>
  </si>
  <si>
    <t>Lífeyrissjóður starfsmanna Akureyrarbæjar</t>
  </si>
  <si>
    <t>Lífeyrissjóður starfsmanna Búnaðarbanka Íslands hf.</t>
  </si>
  <si>
    <t>Lífeyrissjóður starfsmanna Húsavíkurkaupstaðar</t>
  </si>
  <si>
    <t>Lífeyrissjóður starfsmanna Kópavogsbæjar</t>
  </si>
  <si>
    <t>Lífeyrissjóður starfsmanna Reykjavíkurborgar</t>
  </si>
  <si>
    <t>Lífeyrissjóður starfsmanna ríkisins</t>
  </si>
  <si>
    <t>Lífeyrissjóður starfsmanna sveitarfélaga</t>
  </si>
  <si>
    <t>Lífeyrissjóður starfsmanna Vestmannaeyjabæjar</t>
  </si>
  <si>
    <t>Lífeyrissjóður Tannlæknafélags Íslands</t>
  </si>
  <si>
    <t>Lífeyrissjóður verkfræðinga</t>
  </si>
  <si>
    <t>Lífeyrissjóður verslunarmanna</t>
  </si>
  <si>
    <t>Lífeyrissjóður Vestfirðinga</t>
  </si>
  <si>
    <t>Lífeyrissjóður Vestmannaeyja</t>
  </si>
  <si>
    <t>Sameinaði lífeyrissjóðurinn</t>
  </si>
  <si>
    <t>Stafir lífeyrissjóður</t>
  </si>
  <si>
    <t>Stapi lífeyrissjóður</t>
  </si>
  <si>
    <t>Söfnunarsjóður lífeyrisréttinda</t>
  </si>
  <si>
    <t xml:space="preserve"> 31.12.2009</t>
  </si>
  <si>
    <t>%</t>
  </si>
  <si>
    <t xml:space="preserve">Lífeyrissjóður starfsmanna ríkisins    </t>
  </si>
  <si>
    <t xml:space="preserve">Almenni lífeyrissjóðurinn   </t>
  </si>
  <si>
    <t xml:space="preserve">Frjálsi lífeyrissjóðurinn   </t>
  </si>
  <si>
    <t xml:space="preserve">Festa lífeyrissjóður     </t>
  </si>
  <si>
    <t xml:space="preserve">Lífeyrissjóður starfsmanna Reykjavíkurborgar   </t>
  </si>
  <si>
    <t>1)</t>
  </si>
  <si>
    <t xml:space="preserve">Lífeyrissjóður starfsmanna sveitarfélaga     </t>
  </si>
  <si>
    <t xml:space="preserve">Lífeyrissjóður hjúkrunarfræðinga      </t>
  </si>
  <si>
    <t xml:space="preserve">Kjölur lífeyrissjóður      </t>
  </si>
  <si>
    <t xml:space="preserve">Eftirlaunasjóður starfsmanna Glitnis banka   </t>
  </si>
  <si>
    <t xml:space="preserve">Eftirlaunasjóður Reykjanesbæjar      </t>
  </si>
  <si>
    <t xml:space="preserve">Lífeyrissjóður starfsmanna Kópavogsbæjar      </t>
  </si>
  <si>
    <t xml:space="preserve">Eftirlaunasjóður starfsmanna Hafnarfjarðarkaupstaðar     </t>
  </si>
  <si>
    <t xml:space="preserve">Lífeyrissjóður Akraneskaupstaðar     </t>
  </si>
  <si>
    <t xml:space="preserve">Eftirlaunasjóður Sláturfélags Suðurlands     </t>
  </si>
  <si>
    <t>2)</t>
  </si>
  <si>
    <t xml:space="preserve">Lífeyrissjóður starfsmanna Húsavíkurkaupstaðar </t>
  </si>
  <si>
    <t xml:space="preserve">Lífeyrissjóður Neskaupstaðar  </t>
  </si>
  <si>
    <t xml:space="preserve">Lífeyrissjóðurinn Skjöldur   </t>
  </si>
  <si>
    <t xml:space="preserve">Lífeyrissjóður starfsmanna Vestmannaeyjabæjar </t>
  </si>
  <si>
    <t xml:space="preserve">Eftirlaunasjóður starfsmanna Útvegsbanka Íslands   </t>
  </si>
  <si>
    <t>1) 2)</t>
  </si>
  <si>
    <t/>
  </si>
  <si>
    <t xml:space="preserve">Almenni lífeyrissjóðurinn  </t>
  </si>
  <si>
    <t xml:space="preserve">Stafir lífeyrissjóður  </t>
  </si>
  <si>
    <t xml:space="preserve">Frjálsi lífeyrissjóðurinn  </t>
  </si>
  <si>
    <t xml:space="preserve">Festa lífeyrissjóður      </t>
  </si>
  <si>
    <t xml:space="preserve">Lífeyrissjóður hjúkrunarfræðinga     </t>
  </si>
  <si>
    <t>Lífeyrissj. starfsm. ríkisins</t>
  </si>
  <si>
    <t>Lífeyrissj. verslunar-manna</t>
  </si>
  <si>
    <t>Gildi lífeyris-sjóður</t>
  </si>
  <si>
    <t>Stapi lífeyris-sjóður</t>
  </si>
  <si>
    <t>Sameinaði lífeyris-sjóðurinn</t>
  </si>
  <si>
    <t>Almenni lífeyris-sjóðurinn</t>
  </si>
  <si>
    <t>Stafir lífeyris-sjóður</t>
  </si>
  <si>
    <t>Frjálsi lífeyris-sjóðurinn</t>
  </si>
  <si>
    <t>Söfnunarsj. lífeyris-réttinda</t>
  </si>
  <si>
    <t>Festa lífeyris-sjóður</t>
  </si>
  <si>
    <t>Lífeyris-sjóður bankamanna</t>
  </si>
  <si>
    <t>Lífeyrissj. starfsm. sveitarfél.</t>
  </si>
  <si>
    <t>Lífeyrissj. verk-fræðinga</t>
  </si>
  <si>
    <t>Lífeyrissj. Vestmanna-eyja</t>
  </si>
  <si>
    <t>Íslenski lífeyris-sjóðurinn</t>
  </si>
  <si>
    <t>Lífeyris-sjóður bænda</t>
  </si>
  <si>
    <t>Lífeyrissj. hjúkrunar-fræðinga</t>
  </si>
  <si>
    <t>Lífeyrissj. starfsm. Búnaðarb.</t>
  </si>
  <si>
    <t>Eftirlauna-sjóður FÍA</t>
  </si>
  <si>
    <t>Kjölur lífeyris-sjóður</t>
  </si>
  <si>
    <t>Lífeyrissj. starfsm. Akureyrarb.</t>
  </si>
  <si>
    <t>Lífeyris-sjóður Rangæinga</t>
  </si>
  <si>
    <t>Eftirlaunasj. Reykjanes-bæjar</t>
  </si>
  <si>
    <t>Lífeyrissj. starfsm. Kópavogsb.</t>
  </si>
  <si>
    <t>Lífeyrissj. Tannlækna-félags Ísl.</t>
  </si>
  <si>
    <t>Eftirlaunasj. starfsm. Hafnarfjarðk.</t>
  </si>
  <si>
    <t>Lífeyrissj. Akranes-kaupstaðar</t>
  </si>
  <si>
    <t>Lífeyrissj. starfsm. Húsavíkurk.</t>
  </si>
  <si>
    <t>Lífeyrissj. Nes-kaupstaðar</t>
  </si>
  <si>
    <t>Lífeyrissj. stm. Vestm.eyjab.</t>
  </si>
  <si>
    <t>Eftirlaunasj. starfsm. Útvegsb. Ísl.</t>
  </si>
  <si>
    <t>Afstemm</t>
  </si>
  <si>
    <t>verslunar-</t>
  </si>
  <si>
    <t>lífeyrissj.</t>
  </si>
  <si>
    <t>lífeyris-</t>
  </si>
  <si>
    <t>banka-</t>
  </si>
  <si>
    <t xml:space="preserve">bænda </t>
  </si>
  <si>
    <t>verk-</t>
  </si>
  <si>
    <t>Vestmanna-</t>
  </si>
  <si>
    <t>Austur-</t>
  </si>
  <si>
    <t>hjúkrunar-</t>
  </si>
  <si>
    <t>sjóður</t>
  </si>
  <si>
    <t>Bolungar-</t>
  </si>
  <si>
    <t>Akranes-</t>
  </si>
  <si>
    <t>Tannl.fél.</t>
  </si>
  <si>
    <t>Flugvirkjaf.</t>
  </si>
  <si>
    <t>stm. Kópa-</t>
  </si>
  <si>
    <t>Mjólkur-</t>
  </si>
  <si>
    <t>starfsm.</t>
  </si>
  <si>
    <t>sjóðurinn</t>
  </si>
  <si>
    <t>Neskaup-</t>
  </si>
  <si>
    <t>stm. Húsavíkur-</t>
  </si>
  <si>
    <t xml:space="preserve">manna  </t>
  </si>
  <si>
    <t xml:space="preserve"> </t>
  </si>
  <si>
    <t>réttinda</t>
  </si>
  <si>
    <t xml:space="preserve">sjóðurinn </t>
  </si>
  <si>
    <t>manna</t>
  </si>
  <si>
    <t>fræðinga</t>
  </si>
  <si>
    <t xml:space="preserve">eyja </t>
  </si>
  <si>
    <t xml:space="preserve">lands </t>
  </si>
  <si>
    <t xml:space="preserve">fræðinga </t>
  </si>
  <si>
    <t>FÍA</t>
  </si>
  <si>
    <t>víkur</t>
  </si>
  <si>
    <t>kaupst.</t>
  </si>
  <si>
    <t xml:space="preserve">Íslands </t>
  </si>
  <si>
    <t>Íslands</t>
  </si>
  <si>
    <t>vogsbæjar</t>
  </si>
  <si>
    <t>samsöl.</t>
  </si>
  <si>
    <t>Áburðarv.</t>
  </si>
  <si>
    <t>Skjöldur</t>
  </si>
  <si>
    <t xml:space="preserve">staðar </t>
  </si>
  <si>
    <t>kaupstaðar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</si>
  <si>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</si>
  <si>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</si>
  <si>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</si>
  <si>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</si>
  <si>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</si>
  <si>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</si>
  <si>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</si>
  <si>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</si>
  <si>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</si>
  <si>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</si>
  <si>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</si>
  <si>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</si>
  <si>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</si>
  <si>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</si>
  <si>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</si>
  <si>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</si>
  <si>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</si>
  <si>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</si>
  <si>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</si>
  <si>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</si>
  <si>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</si>
  <si>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</si>
  <si>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</si>
  <si>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</si>
  <si>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</si>
  <si>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</si>
  <si>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</si>
  <si>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</si>
  <si>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</si>
  <si>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</si>
  <si>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</si>
  <si>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</si>
  <si>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</si>
  <si>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Lífeyrir</t>
  </si>
  <si>
    <t xml:space="preserve">      Aðrar fjárfestingar    </t>
  </si>
  <si>
    <t>Afstemmt</t>
  </si>
  <si>
    <t>Lífeyrissj. stm. Reykjavíkurb.</t>
  </si>
  <si>
    <t>Afstemming</t>
  </si>
  <si>
    <t xml:space="preserve">Lífeyrissjóður stm. ríkisins </t>
  </si>
  <si>
    <t>Lífeyrissj. stm. sveitarfél.</t>
  </si>
  <si>
    <t>Lífeyrissj. Verk-fræðinga</t>
  </si>
  <si>
    <t>Lífeyrissj. bænda</t>
  </si>
  <si>
    <t>Lífeyrissj. stm. Búnaðarb. Ísl.</t>
  </si>
  <si>
    <t>Eftir-launasj. FÍA</t>
  </si>
  <si>
    <t>Lífeyrissj. stm. Akureyrarb.</t>
  </si>
  <si>
    <t>Lífeyrissj. Rangæinga</t>
  </si>
  <si>
    <t>Lífeyrissj. stm. Kópavogsb.</t>
  </si>
  <si>
    <t>Lífeyrissj. Tannlæknafél. Íslands</t>
  </si>
  <si>
    <t>Lífeyrissj. stm. Húsavíkurk.</t>
  </si>
  <si>
    <t>Samtryggingardeild</t>
  </si>
  <si>
    <t>B-deild</t>
  </si>
  <si>
    <t>A-deild</t>
  </si>
  <si>
    <t>Hluttfallsdeild</t>
  </si>
  <si>
    <t>Aldursdeild</t>
  </si>
  <si>
    <t>V-deild</t>
  </si>
  <si>
    <t>40 deildir</t>
  </si>
  <si>
    <t>Skráð verðbréf með br. tekjum (%)</t>
  </si>
  <si>
    <t>Skráð verðbréf með föst. tekjum (%)</t>
  </si>
  <si>
    <t>Óskráð verðbréf með br. tekjum (%)</t>
  </si>
  <si>
    <t>Óskráð verðbréf með föst. tekjum (%)</t>
  </si>
  <si>
    <t>Veðlán (%)</t>
  </si>
  <si>
    <t>Annað (%)</t>
  </si>
  <si>
    <t xml:space="preserve">          Samtals:                                       </t>
  </si>
  <si>
    <t>Eignir í ísl. kr. (%)</t>
  </si>
  <si>
    <t>Eignir í erl. gjaldmiðlum (%)</t>
  </si>
  <si>
    <t xml:space="preserve">          Samtals:                                        </t>
  </si>
  <si>
    <t>HefurBakábyrgð</t>
  </si>
  <si>
    <t>Já</t>
  </si>
  <si>
    <t>Nei</t>
  </si>
  <si>
    <t>Útreikningur á kennitölum:</t>
  </si>
  <si>
    <t>Hrein raunávöxtun</t>
  </si>
  <si>
    <t>Fjárfestingatekjur nettó (F)</t>
  </si>
  <si>
    <t>Rekstrarkostnaður  nettó (K)</t>
  </si>
  <si>
    <t>Hrein eign í ársbyrjun (A)</t>
  </si>
  <si>
    <t>Hrein eign í árslok (B)</t>
  </si>
  <si>
    <t>Meðalstaða eigna við útreikn.</t>
  </si>
  <si>
    <t xml:space="preserve"> á ávöxtun (A+B-(F-K))</t>
  </si>
  <si>
    <t>i</t>
  </si>
  <si>
    <t xml:space="preserve">Hækkun vísit. neysluv. 2009 (VNV)          </t>
  </si>
  <si>
    <t>Hrein raunávöxtun (r)</t>
  </si>
  <si>
    <t>Lífeyrir í þús.kr.</t>
  </si>
  <si>
    <t>Ellilífeyrir í þús.kr.</t>
  </si>
  <si>
    <t>Örorkulífeyrir í þús.kr.</t>
  </si>
  <si>
    <t>Makalífeyrir í þús.kr.</t>
  </si>
  <si>
    <t>Barnalífeyrir í þús.kr.</t>
  </si>
  <si>
    <t>Annar lífeyrir í þús.kr.</t>
  </si>
  <si>
    <t xml:space="preserve">       Samtals</t>
  </si>
  <si>
    <t>Skipting annarra fjárf.</t>
  </si>
  <si>
    <t>Aðrar fjárfestingar</t>
  </si>
  <si>
    <t>Skráð verðbréf með br. tekjum í þús.kr</t>
  </si>
  <si>
    <t>Skráð verðbréf með föst. tekjum í þús.kr</t>
  </si>
  <si>
    <t>Óskráð verðbréf með br. tekjum í þús.kr</t>
  </si>
  <si>
    <t>Óskráð verðbréf með föst. tekjum í þús.kr</t>
  </si>
  <si>
    <t>Veðlán í þús.kr</t>
  </si>
  <si>
    <t>Annað í þús.kr</t>
  </si>
  <si>
    <t>Skipting eftir gjaldm.</t>
  </si>
  <si>
    <t>Eignir í ísl. kr. í þús.kr</t>
  </si>
  <si>
    <t>Eignir í erl. gjaldmiðlum í þús.kr</t>
  </si>
  <si>
    <t>Kenni</t>
  </si>
  <si>
    <t>Lífeyrissjóður stm. sveitarfélaga</t>
  </si>
  <si>
    <t>Lífeyrissj. Vestfirðinga</t>
  </si>
  <si>
    <t>Excel tenging</t>
  </si>
  <si>
    <t>Leið I</t>
  </si>
  <si>
    <t>Leið II</t>
  </si>
  <si>
    <t>Leið III</t>
  </si>
  <si>
    <t>Deild I</t>
  </si>
  <si>
    <t>Innlánsdeild</t>
  </si>
  <si>
    <t>Framsýn 1</t>
  </si>
  <si>
    <t>Framsýn 2</t>
  </si>
  <si>
    <t>Framsýn 3</t>
  </si>
  <si>
    <t>Safn I</t>
  </si>
  <si>
    <t>Safn II</t>
  </si>
  <si>
    <t>Safn III</t>
  </si>
  <si>
    <t>Aldursleið 1</t>
  </si>
  <si>
    <t>Aldursleið 2</t>
  </si>
  <si>
    <t>Aldursleið 3</t>
  </si>
  <si>
    <t>Aldursleið 4</t>
  </si>
  <si>
    <t>Innlánsleið</t>
  </si>
  <si>
    <t>Ævisafn I</t>
  </si>
  <si>
    <t>Ævisafn II</t>
  </si>
  <si>
    <t>Ævisafn III</t>
  </si>
  <si>
    <t>Ævisafn IV</t>
  </si>
  <si>
    <t>Innlánssafn</t>
  </si>
  <si>
    <t>Ríkissafn langt</t>
  </si>
  <si>
    <t>Ríkissafn stutt</t>
  </si>
  <si>
    <t>Deild/leið I</t>
  </si>
  <si>
    <t>Deild/leið II</t>
  </si>
  <si>
    <t>Deild/leið III</t>
  </si>
  <si>
    <t>Frjálsi Áhætta</t>
  </si>
  <si>
    <t>Deild I/Séreign</t>
  </si>
  <si>
    <t>Séreignardeild</t>
  </si>
  <si>
    <t>Deild II</t>
  </si>
  <si>
    <t>Deild III</t>
  </si>
  <si>
    <t>Líf 1</t>
  </si>
  <si>
    <t>Líf 2</t>
  </si>
  <si>
    <t>Líf 3</t>
  </si>
  <si>
    <t>Líf 4</t>
  </si>
  <si>
    <t>LSR_Ser1</t>
  </si>
  <si>
    <t>LSR_Ser2</t>
  </si>
  <si>
    <t>LSR_Ser3</t>
  </si>
  <si>
    <t>LVersl_Ser1</t>
  </si>
  <si>
    <t>Gildi_Ser1</t>
  </si>
  <si>
    <t>Gildi_Ser2</t>
  </si>
  <si>
    <t>Gildi_Ser3</t>
  </si>
  <si>
    <t>Stapi_Ser1</t>
  </si>
  <si>
    <t>Stapi_Ser2</t>
  </si>
  <si>
    <t>Stapi_Ser3</t>
  </si>
  <si>
    <t>SamLif_Ser3</t>
  </si>
  <si>
    <t>SamLif_Ser4</t>
  </si>
  <si>
    <t>SamLif_Ser6</t>
  </si>
  <si>
    <t>SamLif_Ser7</t>
  </si>
  <si>
    <t>SamLif_Innlan</t>
  </si>
  <si>
    <t>Almenni_Ser1</t>
  </si>
  <si>
    <t>Almenni_Ser2</t>
  </si>
  <si>
    <t>Almenni_Ser3</t>
  </si>
  <si>
    <t>Almenni_Ser4</t>
  </si>
  <si>
    <t>Almenni_Ser5</t>
  </si>
  <si>
    <t>Almenni_Ser6</t>
  </si>
  <si>
    <t>Almenni_Ser7</t>
  </si>
  <si>
    <t>Stafir_Ser1</t>
  </si>
  <si>
    <t>Stafir_Ser2</t>
  </si>
  <si>
    <t>Stafir_Ser3</t>
  </si>
  <si>
    <t>Frjalsi_Ser1</t>
  </si>
  <si>
    <t>Frjalsi_Ser2</t>
  </si>
  <si>
    <t>Frjalsi_Ser3</t>
  </si>
  <si>
    <t>Frjalsi_Ser4</t>
  </si>
  <si>
    <t>SL_Ser1</t>
  </si>
  <si>
    <t>SL_Ser2</t>
  </si>
  <si>
    <t>Festa_Ser1</t>
  </si>
  <si>
    <t>LSS_Ser1</t>
  </si>
  <si>
    <t>LSS_Ser3</t>
  </si>
  <si>
    <t>LVerk_Ser1</t>
  </si>
  <si>
    <t>LVerk_Ser2</t>
  </si>
  <si>
    <t>LVerk_Ser3</t>
  </si>
  <si>
    <t>LVestm_Ser1</t>
  </si>
  <si>
    <t>LVestm_Ser2</t>
  </si>
  <si>
    <t>IL_Ser1</t>
  </si>
  <si>
    <t>IL_Ser2</t>
  </si>
  <si>
    <t>IL_Ser3</t>
  </si>
  <si>
    <t>IL_Ser4</t>
  </si>
  <si>
    <t>LVestf_Ser1</t>
  </si>
  <si>
    <t>LTann_Ser1</t>
  </si>
  <si>
    <t xml:space="preserve">          Samtals:                                      </t>
  </si>
  <si>
    <t>Lífeyrissjóður stm. ríkisins</t>
  </si>
  <si>
    <t>Lífeyrissj. Verslunarmanna</t>
  </si>
  <si>
    <t>Söfnunarsj. Lífeyrisréttinda</t>
  </si>
  <si>
    <t>Excel</t>
  </si>
  <si>
    <t>Ríkiss. langt</t>
  </si>
  <si>
    <t>Ríkiss.stutt</t>
  </si>
  <si>
    <t>Deild I/Innlán</t>
  </si>
  <si>
    <t>Deild II/Séreign</t>
  </si>
  <si>
    <t>Afstemming yfirlits og efnahags</t>
  </si>
  <si>
    <t>Afstemming efnahags og sjóðstreymis</t>
  </si>
  <si>
    <t>LVersl_Ser2</t>
  </si>
  <si>
    <t>Eftirlaunasj. stm. Hafnarfjarðk.</t>
  </si>
  <si>
    <t>Séreign/Deild 1</t>
  </si>
  <si>
    <t>Samtrygging</t>
  </si>
  <si>
    <t>Tryggingard.</t>
  </si>
  <si>
    <t>Frjálsi áhætta</t>
  </si>
  <si>
    <t>A-deild (Stigak.)</t>
  </si>
  <si>
    <t>Deild III/Séreign</t>
  </si>
  <si>
    <t>Séreign</t>
  </si>
  <si>
    <t>Eftirlaunasjóður starfsmanna Útvegsbanka Íslands</t>
  </si>
  <si>
    <t>Eftirlaunasjóður stm. Hafnarfjarðarkaupstaðar</t>
  </si>
  <si>
    <t>Lífeyrissjóður stm. Búnaðarbanka Íslands hf.</t>
  </si>
  <si>
    <t>Eftirlaunasjóður stm. Útvegsbanka Íslands</t>
  </si>
  <si>
    <t>Lífeyrissjóður stm. Vestmannaeyjabæjar</t>
  </si>
  <si>
    <t>Lífeyrissjóður stm. Reykjavíkurborgar</t>
  </si>
  <si>
    <t>*</t>
  </si>
  <si>
    <t>31.12.2009</t>
  </si>
  <si>
    <t>31.12.2008</t>
  </si>
  <si>
    <t>31.12.2007</t>
  </si>
  <si>
    <t>31.12.2006</t>
  </si>
  <si>
    <t>31.12.2005</t>
  </si>
  <si>
    <t>*Stiga- og Aldurst.-</t>
  </si>
  <si>
    <t>Eftirlaunasj. FÍA</t>
  </si>
  <si>
    <t>Kjölur lífeyrissj.</t>
  </si>
  <si>
    <t>Eftirlaunasj. stm. Hafnarfjarðark.</t>
  </si>
  <si>
    <t>Lífeyrissj. stm. Vestm.-eyjab.</t>
  </si>
  <si>
    <t>Eftirlaunasj.stm.  Útvegsb. Íslands</t>
  </si>
  <si>
    <t xml:space="preserve">Lífeyrissj. </t>
  </si>
  <si>
    <t>alls tenging</t>
  </si>
  <si>
    <t>á heild</t>
  </si>
  <si>
    <t>1) 3)</t>
  </si>
  <si>
    <t>Lífeyrissjóður stm. Reykjavíkurb.</t>
  </si>
  <si>
    <t>Lífeyrissjóður stm. Akureyrarbæjar</t>
  </si>
  <si>
    <t xml:space="preserve">Lífeyrissjóður stm. Kópavogsbæjar      </t>
  </si>
  <si>
    <t xml:space="preserve">Eftirlaunasjóður stm. Hafnarfjarðarkaupstaðar      </t>
  </si>
  <si>
    <t>Eftirlaunasj. Reykjanesbæjar</t>
  </si>
  <si>
    <t>Lífeyrissjóður  Vestfirðinga</t>
  </si>
  <si>
    <t>Lífeyrissj. Tannlæknafélags Íslands</t>
  </si>
  <si>
    <t>Lífeyrissjóður stm. Húsavíkurkaupstaðar</t>
  </si>
  <si>
    <t>Name</t>
  </si>
  <si>
    <t>Number of</t>
  </si>
  <si>
    <t>divisions</t>
  </si>
  <si>
    <t>Number</t>
  </si>
  <si>
    <t>by size</t>
  </si>
  <si>
    <t>Net assets</t>
  </si>
  <si>
    <t>Increase</t>
  </si>
  <si>
    <t>.000 ISK</t>
  </si>
  <si>
    <t>Total:</t>
  </si>
  <si>
    <t>Explanations:</t>
  </si>
  <si>
    <t xml:space="preserve">1) Obligations guaranteed by others. 2) No longer receive premiums. </t>
  </si>
  <si>
    <t xml:space="preserve">3) The boards of these funds decide each year the appropriate premium for employers to submit to meet the obligations of </t>
  </si>
  <si>
    <t>A-divisions according to annual actuarial survey.</t>
  </si>
  <si>
    <t>Mutual Insurance Divisions</t>
  </si>
  <si>
    <t>Personal</t>
  </si>
  <si>
    <t>pension</t>
  </si>
  <si>
    <t>schemes</t>
  </si>
  <si>
    <t>Amounts in .000 ISK</t>
  </si>
  <si>
    <t>Pension units</t>
  </si>
  <si>
    <t>Final salary</t>
  </si>
  <si>
    <t>Mixed</t>
  </si>
  <si>
    <t>unit schemes</t>
  </si>
  <si>
    <t>Pension schemes:</t>
  </si>
  <si>
    <t>Pension units:  Premiums are converted into pension units.  All premiums are equally weighted counter to the Age-based units scheme.</t>
  </si>
  <si>
    <r>
      <t>Final salary:  Pension rights are based on final salary or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other similar benchmarks (defined benefit scheme).</t>
    </r>
  </si>
  <si>
    <t>Age dependent units: Premiums are converted into pension units according to the member´s age.  A young member´s premium accumulates</t>
  </si>
  <si>
    <t>more interest until the pension is paid and is therefore more valuable.</t>
  </si>
  <si>
    <t>Personal pension: Individual accounts.</t>
  </si>
  <si>
    <t>Mixed schemes: Pension rights are based on both age and units.</t>
  </si>
  <si>
    <t>Age-based</t>
  </si>
  <si>
    <t>Premiums</t>
  </si>
  <si>
    <t xml:space="preserve">    Members</t>
  </si>
  <si>
    <t xml:space="preserve">    Employers</t>
  </si>
  <si>
    <t xml:space="preserve">    Transfer of rights and repayments</t>
  </si>
  <si>
    <t xml:space="preserve">    Disability contribution from the State</t>
  </si>
  <si>
    <t xml:space="preserve">    Special additional contributions</t>
  </si>
  <si>
    <t>Pension</t>
  </si>
  <si>
    <t xml:space="preserve">    Pension</t>
  </si>
  <si>
    <t xml:space="preserve">    The Pension Committee</t>
  </si>
  <si>
    <t xml:space="preserve">    Other direct exp. from disability pension</t>
  </si>
  <si>
    <t xml:space="preserve">    Insurance expenses</t>
  </si>
  <si>
    <t>Investment income</t>
  </si>
  <si>
    <t xml:space="preserve">    From consolidated undertakings</t>
  </si>
  <si>
    <t xml:space="preserve">    From affiliated undertakings</t>
  </si>
  <si>
    <t xml:space="preserve">    From holdings</t>
  </si>
  <si>
    <t xml:space="preserve">    From buildings and premises</t>
  </si>
  <si>
    <t xml:space="preserve">    Interest income and exchange rate diff.</t>
  </si>
  <si>
    <t xml:space="preserve">    Income of changes in valuation of inv.</t>
  </si>
  <si>
    <t xml:space="preserve">    Profit from sale of investments</t>
  </si>
  <si>
    <t xml:space="preserve">    Changes in asset reduction</t>
  </si>
  <si>
    <t xml:space="preserve">    Other investment income</t>
  </si>
  <si>
    <t>Investment expenses</t>
  </si>
  <si>
    <t xml:space="preserve">    Office and management expenses</t>
  </si>
  <si>
    <t xml:space="preserve">    Interest expenses</t>
  </si>
  <si>
    <t xml:space="preserve">    Expenses of changes in valuation of inv.</t>
  </si>
  <si>
    <t xml:space="preserve">    Loss on sale of investments</t>
  </si>
  <si>
    <t xml:space="preserve">    Other investment expenses</t>
  </si>
  <si>
    <t xml:space="preserve">Operating expenses    </t>
  </si>
  <si>
    <t xml:space="preserve">    Other operating expenses</t>
  </si>
  <si>
    <t>Operating expenses</t>
  </si>
  <si>
    <t>Other income</t>
  </si>
  <si>
    <t>Other expenses</t>
  </si>
  <si>
    <t>Increase in net assets before extraordinary</t>
  </si>
  <si>
    <t>items and changes in valuation</t>
  </si>
  <si>
    <t>Extraordinary items</t>
  </si>
  <si>
    <t xml:space="preserve">    Extraordinary income</t>
  </si>
  <si>
    <t xml:space="preserve">    Extraordinary expenses</t>
  </si>
  <si>
    <t>Changes in valuation</t>
  </si>
  <si>
    <t>Increase in net assets</t>
  </si>
  <si>
    <t>Net assets from previous year end</t>
  </si>
  <si>
    <t>PAYMENTS END OF YEAR</t>
  </si>
  <si>
    <t>NET ASSETS FOR PENSION</t>
  </si>
  <si>
    <t>TOTAL</t>
  </si>
  <si>
    <t>ASSETS</t>
  </si>
  <si>
    <t xml:space="preserve">   Intangible assets</t>
  </si>
  <si>
    <t xml:space="preserve">   Investments</t>
  </si>
  <si>
    <t xml:space="preserve">     Buldings and premises</t>
  </si>
  <si>
    <t xml:space="preserve">     Consolidated and affiliated undert.</t>
  </si>
  <si>
    <t xml:space="preserve">     Shares in consolidated undertakings</t>
  </si>
  <si>
    <t xml:space="preserve">     Loans to consolidated undertakings</t>
  </si>
  <si>
    <t xml:space="preserve">     Shares in affiliated undertakings</t>
  </si>
  <si>
    <t xml:space="preserve">     Loans to affiliated undertakings</t>
  </si>
  <si>
    <t xml:space="preserve">    Other investments  </t>
  </si>
  <si>
    <t xml:space="preserve">      Variable-yield securities</t>
  </si>
  <si>
    <t xml:space="preserve">      Fixed rate securities</t>
  </si>
  <si>
    <t xml:space="preserve">      Mortgage loans</t>
  </si>
  <si>
    <t xml:space="preserve">      Other loans</t>
  </si>
  <si>
    <t xml:space="preserve">      Bank deposits</t>
  </si>
  <si>
    <t xml:space="preserve">      Other investments</t>
  </si>
  <si>
    <t>Other investments</t>
  </si>
  <si>
    <t>Investments</t>
  </si>
  <si>
    <t xml:space="preserve">   Claims</t>
  </si>
  <si>
    <t xml:space="preserve">     On consolidated and affiliated undert.</t>
  </si>
  <si>
    <t xml:space="preserve">     On employers</t>
  </si>
  <si>
    <t xml:space="preserve">     Other claims</t>
  </si>
  <si>
    <t>Claims</t>
  </si>
  <si>
    <t xml:space="preserve">   Other assets</t>
  </si>
  <si>
    <t xml:space="preserve">     Operating and other tangible assets</t>
  </si>
  <si>
    <t xml:space="preserve">     Cash and current deposits</t>
  </si>
  <si>
    <t xml:space="preserve">     Other assets</t>
  </si>
  <si>
    <t>Other assets</t>
  </si>
  <si>
    <r>
      <t xml:space="preserve">   </t>
    </r>
    <r>
      <rPr>
        <b/>
        <sz val="8"/>
        <rFont val="Times New Roman"/>
        <family val="1"/>
      </rPr>
      <t>Prepaid expenses and accrued income</t>
    </r>
  </si>
  <si>
    <t>TOTAL ASSETS</t>
  </si>
  <si>
    <t>LIABILITIES</t>
  </si>
  <si>
    <r>
      <t xml:space="preserve">  </t>
    </r>
    <r>
      <rPr>
        <b/>
        <sz val="8"/>
        <rFont val="Times New Roman"/>
        <family val="1"/>
      </rPr>
      <t>Obligations</t>
    </r>
  </si>
  <si>
    <r>
      <t xml:space="preserve">   </t>
    </r>
    <r>
      <rPr>
        <b/>
        <sz val="8"/>
        <rFont val="Times New Roman"/>
        <family val="1"/>
      </rPr>
      <t>Accounts payable</t>
    </r>
  </si>
  <si>
    <t xml:space="preserve">   Liabilities with consolid. and affil. undert.</t>
  </si>
  <si>
    <t xml:space="preserve">   Liabilities with credit institutions</t>
  </si>
  <si>
    <t xml:space="preserve">   Bonds payable</t>
  </si>
  <si>
    <t xml:space="preserve">   Other liabilities</t>
  </si>
  <si>
    <t>Accounts payable</t>
  </si>
  <si>
    <t>Accrued expenses and unearned income</t>
  </si>
  <si>
    <t>TOTAL LIABILITIES</t>
  </si>
  <si>
    <t>PAYMENTS</t>
  </si>
  <si>
    <t>Inflow</t>
  </si>
  <si>
    <t xml:space="preserve">    Premiums</t>
  </si>
  <si>
    <t xml:space="preserve">    Investment income</t>
  </si>
  <si>
    <t xml:space="preserve">    Other income</t>
  </si>
  <si>
    <t xml:space="preserve">    Securities amortizations</t>
  </si>
  <si>
    <t xml:space="preserve">    Sold variable yield securities</t>
  </si>
  <si>
    <t xml:space="preserve">    Sold fixed rate securities</t>
  </si>
  <si>
    <t xml:space="preserve">    Reduction of bank deposits</t>
  </si>
  <si>
    <t xml:space="preserve">    Sold other investments</t>
  </si>
  <si>
    <t xml:space="preserve">    Other inflow</t>
  </si>
  <si>
    <t>Outflow</t>
  </si>
  <si>
    <t xml:space="preserve">    Pension payment</t>
  </si>
  <si>
    <t xml:space="preserve">    Investment expenses</t>
  </si>
  <si>
    <t xml:space="preserve">    Operating exp. excluding depreciation</t>
  </si>
  <si>
    <t xml:space="preserve">    Other expenses</t>
  </si>
  <si>
    <t xml:space="preserve">    Other outflow</t>
  </si>
  <si>
    <t xml:space="preserve">Disposable resources to purchase </t>
  </si>
  <si>
    <t xml:space="preserve">securities and other investments </t>
  </si>
  <si>
    <t>Purchase of securities and other inv.</t>
  </si>
  <si>
    <t xml:space="preserve">    Variable-yield securities</t>
  </si>
  <si>
    <t xml:space="preserve">    Fixed rate securities</t>
  </si>
  <si>
    <t xml:space="preserve">    New mortgage loans and other loans</t>
  </si>
  <si>
    <t xml:space="preserve">    Increase of bank deposits</t>
  </si>
  <si>
    <t xml:space="preserve">    Other investments, cf. item 4.6</t>
  </si>
  <si>
    <t xml:space="preserve">    Buildings and premises</t>
  </si>
  <si>
    <t xml:space="preserve">    Consolidated and affiliated undertakings</t>
  </si>
  <si>
    <t>Cash and current deposits at beg. of year</t>
  </si>
  <si>
    <t>Cash and current deposits end of year</t>
  </si>
  <si>
    <t xml:space="preserve">Statement of changes in net </t>
  </si>
  <si>
    <t>assets for pension payment</t>
  </si>
  <si>
    <t>Disability contribution from the State</t>
  </si>
  <si>
    <t>Other additional contributions</t>
  </si>
  <si>
    <t xml:space="preserve">    Other direct expenses from disability pension</t>
  </si>
  <si>
    <t xml:space="preserve">    Interest income and exchange rate difference</t>
  </si>
  <si>
    <t xml:space="preserve">    Income of changes in valuation of investment</t>
  </si>
  <si>
    <t xml:space="preserve">    Expenses of changes in valuation of investment</t>
  </si>
  <si>
    <t>Net Assets for Pension</t>
  </si>
  <si>
    <t>Balance Sheet</t>
  </si>
  <si>
    <t>Assets</t>
  </si>
  <si>
    <t>Intangible assets</t>
  </si>
  <si>
    <t xml:space="preserve">     Consolidated and affiliated undertakings</t>
  </si>
  <si>
    <t xml:space="preserve">     On consolidated and affiliated undertakings</t>
  </si>
  <si>
    <t xml:space="preserve">   Prepaid expenses and accrued income</t>
  </si>
  <si>
    <t>Total Assets</t>
  </si>
  <si>
    <t>Liabilities</t>
  </si>
  <si>
    <t>Obligations</t>
  </si>
  <si>
    <t xml:space="preserve">   Accrued expenses and unearned income</t>
  </si>
  <si>
    <t>Total Liabilities</t>
  </si>
  <si>
    <t>Net Assets for pension</t>
  </si>
  <si>
    <t>Cash Flow</t>
  </si>
  <si>
    <t>Increase in cash and current deposits</t>
  </si>
  <si>
    <t>12 divisions</t>
  </si>
  <si>
    <t>Funds</t>
  </si>
  <si>
    <t>Funds not</t>
  </si>
  <si>
    <t>guaranteed</t>
  </si>
  <si>
    <t>by others</t>
  </si>
  <si>
    <t>Net real rate of return (%)</t>
  </si>
  <si>
    <t>Quoted variable yield securities (%)</t>
  </si>
  <si>
    <t>Quoted fixed rate securities (%)</t>
  </si>
  <si>
    <t>Unquoted variable yield securities (%)</t>
  </si>
  <si>
    <t>Unquoted fixed yield securities (%)</t>
  </si>
  <si>
    <t>Mortgages (%)</t>
  </si>
  <si>
    <t>Other investments (%)</t>
  </si>
  <si>
    <t xml:space="preserve">           Total:</t>
  </si>
  <si>
    <t>Assets in ISK (%)</t>
  </si>
  <si>
    <t>Assets in foreign currencies (%)</t>
  </si>
  <si>
    <t>Number of fund members</t>
  </si>
  <si>
    <t>Number of pensioners</t>
  </si>
  <si>
    <t>Old-age pension  (%)</t>
  </si>
  <si>
    <t>Disability pension  (%)</t>
  </si>
  <si>
    <t>Pension to surviving spouse  (%)</t>
  </si>
  <si>
    <t>Pension to surviving children  (%)</t>
  </si>
  <si>
    <t>Other pension</t>
  </si>
  <si>
    <t xml:space="preserve">            Total:</t>
  </si>
  <si>
    <t>Average number of employees</t>
  </si>
  <si>
    <t>Pensions´ burden</t>
  </si>
  <si>
    <t>Net assets in surplus of total obligations</t>
  </si>
  <si>
    <t>Net assets in surplus of accrued obligations</t>
  </si>
  <si>
    <t>Miscellaneous remarks:</t>
  </si>
  <si>
    <t>Explanation to financial ratios:</t>
  </si>
  <si>
    <t xml:space="preserve">      see preface of chapter 4.</t>
  </si>
  <si>
    <t xml:space="preserve"> 2.  Average net real rate of return for the last five years according to the annual accounts.</t>
  </si>
  <si>
    <t xml:space="preserve"> 3.  Proportion of other investments.</t>
  </si>
  <si>
    <t xml:space="preserve"> 4.  Proportion of other investments by currencies.</t>
  </si>
  <si>
    <t xml:space="preserve"> 7.   Other pension is inheritance paid from private pension plans.</t>
  </si>
  <si>
    <t xml:space="preserve"> 9.  Pension in percentages of premiums.</t>
  </si>
  <si>
    <t xml:space="preserve">      present value of future contributions) – total obligations)/total obligations.</t>
  </si>
  <si>
    <t xml:space="preserve">      accrued obligations)/accrued obligations.</t>
  </si>
  <si>
    <t>were combined</t>
  </si>
  <si>
    <t>in the beginning</t>
  </si>
  <si>
    <t>of 2008</t>
  </si>
  <si>
    <r>
      <rPr>
        <vertAlign val="superscript"/>
        <sz val="9"/>
        <color theme="1"/>
        <rFont val="Times New Roman"/>
        <family val="1"/>
      </rPr>
      <t>(#)</t>
    </r>
    <r>
      <rPr>
        <sz val="9"/>
        <color theme="1"/>
        <rFont val="Times New Roman"/>
        <family val="1"/>
      </rPr>
      <t>Daily exchange rate</t>
    </r>
  </si>
  <si>
    <t>*Eftirlaunadeild and</t>
  </si>
  <si>
    <t>lífeyrisdeild merged</t>
  </si>
  <si>
    <t>in the beginning of 2009</t>
  </si>
  <si>
    <t>47 divisions</t>
  </si>
  <si>
    <t>Other pension (%)</t>
  </si>
  <si>
    <t>Shares</t>
  </si>
  <si>
    <t>Treasure notes and bonds</t>
  </si>
  <si>
    <t>Credit institutions notes and bonds</t>
  </si>
  <si>
    <t>Investment funds, other</t>
  </si>
  <si>
    <t>Other securities</t>
  </si>
  <si>
    <t>Mortgage loans</t>
  </si>
  <si>
    <t>Listed shares</t>
  </si>
  <si>
    <t>Unlisted shares</t>
  </si>
  <si>
    <t xml:space="preserve"> TOTAL INVESTMENTS</t>
  </si>
  <si>
    <t>Thereof unit shares</t>
  </si>
  <si>
    <t>Thereof unlisted securites</t>
  </si>
  <si>
    <t>Thereof foreign securites</t>
  </si>
  <si>
    <t>Other pension funds</t>
  </si>
  <si>
    <r>
      <t xml:space="preserve">Depositories other than pension funds </t>
    </r>
    <r>
      <rPr>
        <vertAlign val="superscript"/>
        <sz val="8"/>
        <rFont val="Times New Roman"/>
        <family val="1"/>
      </rPr>
      <t>(2)</t>
    </r>
  </si>
  <si>
    <r>
      <t>.</t>
    </r>
    <r>
      <rPr>
        <sz val="8"/>
        <rFont val="Times New Roman"/>
        <family val="1"/>
      </rPr>
      <t>Private account for supplementary cover (bundin séreign)</t>
    </r>
  </si>
  <si>
    <t xml:space="preserve">    Supplementary pension cover*</t>
  </si>
  <si>
    <t xml:space="preserve">     *Thereof from mandatory 12% premium </t>
  </si>
  <si>
    <t>Banks and securities firms</t>
  </si>
  <si>
    <t>Savings banks</t>
  </si>
  <si>
    <t>Life insurance companies</t>
  </si>
  <si>
    <t>Depositories other than pension funds</t>
  </si>
  <si>
    <t xml:space="preserve">    Total additional contribution</t>
  </si>
  <si>
    <t>Number of fund members using provisional private pension legislation</t>
  </si>
  <si>
    <t>Pension funds</t>
  </si>
  <si>
    <t>Accrued position</t>
  </si>
  <si>
    <t>Future position</t>
  </si>
  <si>
    <t>Total actuarial position</t>
  </si>
  <si>
    <t>Actuarial position %</t>
  </si>
  <si>
    <t>Male</t>
  </si>
  <si>
    <t>Female</t>
  </si>
  <si>
    <t>Number of old-age pensioners</t>
  </si>
  <si>
    <t>Number of active fund members</t>
  </si>
  <si>
    <t>Premiums (in .000 ISK)</t>
  </si>
  <si>
    <t>Pension fund</t>
  </si>
  <si>
    <t>Active fund members</t>
  </si>
  <si>
    <t>Old-age</t>
  </si>
  <si>
    <t>Disability</t>
  </si>
  <si>
    <t>Spouse</t>
  </si>
  <si>
    <t>Children</t>
  </si>
  <si>
    <t>Pensioners</t>
  </si>
  <si>
    <t>Total</t>
  </si>
  <si>
    <r>
      <rPr>
        <vertAlign val="superscript"/>
        <sz val="8"/>
        <color theme="1"/>
        <rFont val="Times New Roman"/>
        <family val="1"/>
      </rPr>
      <t>(#)</t>
    </r>
    <r>
      <rPr>
        <sz val="8"/>
        <color theme="1"/>
        <rFont val="Times New Roman"/>
        <family val="1"/>
      </rPr>
      <t>Daily exchange rate</t>
    </r>
  </si>
  <si>
    <t>Listed bonds</t>
  </si>
  <si>
    <t>Other bonds</t>
  </si>
  <si>
    <t>Municipal bonds</t>
  </si>
  <si>
    <t>Deposits with banks and savings banks</t>
  </si>
  <si>
    <r>
      <t xml:space="preserve">Pension funds operating purely as personal pension savings funds prior to the 
entry into effect of Act 129/1997 </t>
    </r>
    <r>
      <rPr>
        <vertAlign val="superscript"/>
        <sz val="8"/>
        <rFont val="Times New Roman"/>
        <family val="1"/>
      </rPr>
      <t>(1)</t>
    </r>
  </si>
  <si>
    <t>Pension funds operating purely as personal pension savings funds prior to the 
entry into effect of Act 129/1997</t>
  </si>
  <si>
    <t>Interim prov. reg. disbursement of private pension</t>
  </si>
  <si>
    <t>Interim provision regarding disbursement of private pension</t>
  </si>
  <si>
    <t xml:space="preserve">Following list shows operating pension funds at the year-end 2010 listed by alphabetical order. </t>
  </si>
  <si>
    <t>Total of 33 pension funds and 83 divisions.</t>
  </si>
  <si>
    <t xml:space="preserve"> 31.12.2010</t>
  </si>
  <si>
    <t>in 2010</t>
  </si>
  <si>
    <r>
      <t>Lífeyrissjóður verslunarmanna</t>
    </r>
    <r>
      <rPr>
        <vertAlign val="superscript"/>
        <sz val="10"/>
        <rFont val="Times New Roman"/>
        <family val="1"/>
      </rPr>
      <t>*</t>
    </r>
  </si>
  <si>
    <t xml:space="preserve">Stafir lífeyrissjóður     </t>
  </si>
  <si>
    <t xml:space="preserve">3) </t>
  </si>
  <si>
    <r>
      <t xml:space="preserve">Lífeyrissjóður Eimskipafélags Íslands hf.  </t>
    </r>
    <r>
      <rPr>
        <vertAlign val="superscript"/>
        <sz val="10"/>
        <rFont val="Times New Roman"/>
        <family val="1"/>
      </rPr>
      <t>**</t>
    </r>
    <r>
      <rPr>
        <sz val="8"/>
        <rFont val="Times New Roman"/>
        <family val="1"/>
      </rPr>
      <t xml:space="preserve"> </t>
    </r>
  </si>
  <si>
    <t>Samtals:</t>
  </si>
  <si>
    <t xml:space="preserve">** Lífeyrissjóður Eimskipafélags Íslands hf. adjusted net assets in 2009. Net assets for pension payments </t>
  </si>
  <si>
    <t>for the year 2009 was increased by 23 million ISK when merged with Söfnunarsjóður lífeyrisréttinda.</t>
  </si>
  <si>
    <t xml:space="preserve">Lífeyrissjóður starfsmanna ríkisins  </t>
  </si>
  <si>
    <t xml:space="preserve">Lífeyrissjóður stm. Reykjavíkurborgar    </t>
  </si>
  <si>
    <t xml:space="preserve">Lífeyrissjóður starfsmanna sveitarfélaga    </t>
  </si>
  <si>
    <t xml:space="preserve">Lífeyrissjóður stm. Húsavíkurkaupstaðar </t>
  </si>
  <si>
    <t xml:space="preserve">Lífeyrissjóður stm. Vestmannaeyjabæjar  </t>
  </si>
  <si>
    <t xml:space="preserve">Eftirlaunasjóður stm. Útvegsbanka Íslands   </t>
  </si>
  <si>
    <t xml:space="preserve">Samtals:   </t>
  </si>
  <si>
    <t>Lífeyrissj. starfsm. Reykjavíkurb.</t>
  </si>
  <si>
    <t>Lífeyrissj. Vestmannaeyja</t>
  </si>
  <si>
    <r>
      <t>Íslenski lífeyris-sjóðurinn</t>
    </r>
    <r>
      <rPr>
        <b/>
        <vertAlign val="superscript"/>
        <sz val="8"/>
        <rFont val="Times New Roman"/>
        <family val="1"/>
      </rPr>
      <t>(#)</t>
    </r>
  </si>
  <si>
    <r>
      <t>Kjölur lífeyrissj.</t>
    </r>
    <r>
      <rPr>
        <b/>
        <vertAlign val="superscript"/>
        <sz val="8"/>
        <rFont val="Times New Roman"/>
        <family val="1"/>
      </rPr>
      <t>(#)</t>
    </r>
  </si>
  <si>
    <t>Eftirlaunasj.stm.  Útvegsb. Ísl.</t>
  </si>
  <si>
    <t>36 divisions</t>
  </si>
  <si>
    <t>24 divisions</t>
  </si>
  <si>
    <t xml:space="preserve"> 1.  Net real rate of return based on the Consumer price index (2,61% increase in 2010)</t>
  </si>
  <si>
    <t xml:space="preserve"> 5.  Average number of fund members contributing premiums in 2010.</t>
  </si>
  <si>
    <t xml:space="preserve"> 6.  Average number of pensioners receiving payment in 2010.</t>
  </si>
  <si>
    <t xml:space="preserve"> 8.  Average number of employees in 2010.</t>
  </si>
  <si>
    <t>Average net real rate of return 2006-2010 (%)</t>
  </si>
  <si>
    <t xml:space="preserve">10.  Financial position in accordance with an actuarial survey pr. 31.12.2010 ((Assets + </t>
  </si>
  <si>
    <t xml:space="preserve">11. Financial position in accordance with an actuarial survey pr. 31.12.2010 (Assets - </t>
  </si>
  <si>
    <r>
      <t>Lífeyrissjóður stm. ríkisins</t>
    </r>
    <r>
      <rPr>
        <b/>
        <vertAlign val="superscript"/>
        <sz val="8"/>
        <color theme="1"/>
        <rFont val="Times New Roman"/>
        <family val="1"/>
      </rPr>
      <t>(#)</t>
    </r>
  </si>
  <si>
    <r>
      <t>Sameinaði lífeyrissjóðurinn</t>
    </r>
    <r>
      <rPr>
        <b/>
        <vertAlign val="superscript"/>
        <sz val="8"/>
        <color theme="1"/>
        <rFont val="Times New Roman"/>
        <family val="1"/>
      </rPr>
      <t>(#)</t>
    </r>
  </si>
  <si>
    <r>
      <t>Almenni lífeyrissjóðurinn</t>
    </r>
    <r>
      <rPr>
        <b/>
        <vertAlign val="superscript"/>
        <sz val="8"/>
        <color theme="1"/>
        <rFont val="Times New Roman"/>
        <family val="1"/>
      </rPr>
      <t>(#)</t>
    </r>
  </si>
  <si>
    <r>
      <t>Frjálsi lífeyrissjóðurinn</t>
    </r>
    <r>
      <rPr>
        <b/>
        <vertAlign val="superscript"/>
        <sz val="8"/>
        <color theme="1"/>
        <rFont val="Times New Roman"/>
        <family val="1"/>
      </rPr>
      <t>(#)</t>
    </r>
  </si>
  <si>
    <r>
      <t>Stafir lífeyrissjóður</t>
    </r>
    <r>
      <rPr>
        <b/>
        <vertAlign val="superscript"/>
        <sz val="8"/>
        <color theme="1"/>
        <rFont val="Times New Roman"/>
        <family val="1"/>
      </rPr>
      <t>(#)</t>
    </r>
  </si>
  <si>
    <t>Söfnunarsj. Lífeyris-réttinda</t>
  </si>
  <si>
    <r>
      <t>Festa lífeyris-sjóður</t>
    </r>
    <r>
      <rPr>
        <b/>
        <vertAlign val="superscript"/>
        <sz val="8"/>
        <color theme="1"/>
        <rFont val="Times New Roman"/>
        <family val="1"/>
      </rPr>
      <t>(#)</t>
    </r>
  </si>
  <si>
    <r>
      <t>Íslenski lífeyrissjóðurinn</t>
    </r>
    <r>
      <rPr>
        <b/>
        <vertAlign val="superscript"/>
        <sz val="8"/>
        <color theme="1"/>
        <rFont val="Times New Roman"/>
        <family val="1"/>
      </rPr>
      <t>(#)</t>
    </r>
  </si>
  <si>
    <t>Lífeyrissj. verslunarmanna</t>
  </si>
  <si>
    <t>* When merged part of EsG's total assets went into Deild I</t>
  </si>
  <si>
    <t>31.12.2010</t>
  </si>
  <si>
    <t>Average number of fund members contributing premiums in 2010</t>
  </si>
  <si>
    <t>Average number of pensioners receiving payment in 2010</t>
  </si>
  <si>
    <t>Total members at year end 2010</t>
  </si>
  <si>
    <t>Summary showing the results of an actuarial assessment performed in December 2010</t>
  </si>
  <si>
    <t>Based on the articles of association in year-end 2010</t>
  </si>
  <si>
    <t>Summary showing old-age pensioners and pension in December 2010</t>
  </si>
  <si>
    <t>Average numbers in 2010</t>
  </si>
  <si>
    <t>Summary showing active fund members and total premiums in 2010</t>
  </si>
  <si>
    <t>Also showing expected salaries, by gender, in 2010 and premium as a % of salaries.</t>
  </si>
  <si>
    <t>Average premium (in .000 ISK)</t>
  </si>
  <si>
    <t>Est. premium as a % of salaries</t>
  </si>
  <si>
    <t>Lífeyrissjóður stm. Kópavogsbæjar</t>
  </si>
  <si>
    <t>Lífeyrissjóður stm.Reykjavíkurborgar</t>
  </si>
  <si>
    <t>Summary showing total fund members and pensioners in 2010 by pension fund.</t>
  </si>
  <si>
    <t xml:space="preserve">* Lífeyrissjóður verslunarmanna adjusted net assets in 2009. Net assets for pension payments for </t>
  </si>
  <si>
    <t>the year 2009 was reduced by 30,5 million ISK.</t>
  </si>
  <si>
    <t>Lífeyrissj. verkfræðinga</t>
  </si>
  <si>
    <t>Average pension pr. month (.000 ISK)</t>
  </si>
  <si>
    <t>Avg.</t>
  </si>
  <si>
    <t>Old-age pension pr.month (total in .000 ISK)</t>
  </si>
  <si>
    <t>Estimated salaries in 2010 (based on premiums)</t>
  </si>
  <si>
    <t>Inactive fund members</t>
  </si>
  <si>
    <r>
      <t>*Almenni lífeyris-sjóðurinn</t>
    </r>
    <r>
      <rPr>
        <b/>
        <vertAlign val="superscript"/>
        <sz val="8"/>
        <rFont val="Times New Roman"/>
        <family val="1"/>
      </rPr>
      <t>(#)</t>
    </r>
  </si>
  <si>
    <t>Deild I /Séreign*</t>
  </si>
  <si>
    <t>Deild II /séreign</t>
  </si>
</sst>
</file>

<file path=xl/styles.xml><?xml version="1.0" encoding="utf-8"?>
<styleSheet xmlns="http://schemas.openxmlformats.org/spreadsheetml/2006/main">
  <numFmts count="31">
    <numFmt numFmtId="43" formatCode="_-* #,##0.00\ _k_r_._-;\-* #,##0.00\ _k_r_._-;_-* &quot;-&quot;??\ _k_r_._-;_-@_-"/>
    <numFmt numFmtId="164" formatCode="0.0%"/>
    <numFmt numFmtId="165" formatCode="0.0"/>
    <numFmt numFmtId="166" formatCode="#,##0.0"/>
    <numFmt numFmtId="167" formatCode="0.00000"/>
    <numFmt numFmtId="168" formatCode="0.000%"/>
    <numFmt numFmtId="169" formatCode="#,##0\ _k_r_.;[Red]#,##0\ _k_r_."/>
    <numFmt numFmtId="170" formatCode="0.000"/>
    <numFmt numFmtId="171" formatCode="#,##0.000"/>
    <numFmt numFmtId="172" formatCode="0.00_)"/>
    <numFmt numFmtId="173" formatCode="_-* #,##0.00\ [$€-1]_-;\-* #,##0.00\ [$€-1]_-;_-* &quot;-&quot;??\ [$€-1]_-"/>
    <numFmt numFmtId="174" formatCode="@\ *."/>
    <numFmt numFmtId="175" formatCode="_(* #,##0_);_(* \(#,##0\);_(* &quot;-&quot;??_);_(@_)"/>
    <numFmt numFmtId="176" formatCode="#,##0\ &quot;kr&quot;;[Red]\-#,##0\ &quot;kr&quot;"/>
    <numFmt numFmtId="177" formatCode="General_)"/>
    <numFmt numFmtId="178" formatCode="\ \ \ @"/>
    <numFmt numFmtId="179" formatCode="\ \ \ @\ *."/>
    <numFmt numFmtId="180" formatCode="\ \ \ \ \ \ @"/>
    <numFmt numFmtId="181" formatCode="\ \ \ \ \ \ \ \ \ @\ *."/>
    <numFmt numFmtId="182" formatCode="\ \ \ \ \ \ @\ *."/>
    <numFmt numFmtId="183" formatCode="\ \ \ \ \ \ \ \ \ @"/>
    <numFmt numFmtId="184" formatCode="#,##0\ &quot;kr.&quot;_);[Red]\(* #,##0\ &quot;kr.&quot;\)"/>
    <numFmt numFmtId="185" formatCode="#,##0\ \ ;[Red]\(* #,##0\ \)"/>
    <numFmt numFmtId="186" formatCode="#,##0\ \ ;\(* #,##0\ \)"/>
    <numFmt numFmtId="187" formatCode="_(&quot;kr.&quot;* #,##0.00_);_(&quot;kr.&quot;* \(#,##0.00\);_(&quot;kr.&quot;* &quot;-&quot;??_);_(@_)"/>
    <numFmt numFmtId="188" formatCode="dd/\ mmmm"/>
    <numFmt numFmtId="189" formatCode="#,###\ ;[Red]\(#,##0\)"/>
    <numFmt numFmtId="190" formatCode="#,##0\ _);[Red]\(* #,##0\ \)"/>
    <numFmt numFmtId="191" formatCode="\ \ \ \ @\ *."/>
    <numFmt numFmtId="192" formatCode="\ \ \ \ @"/>
    <numFmt numFmtId="193" formatCode="\ \ \ \ \ \ \ \ @\ *."/>
  </numFmts>
  <fonts count="1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8"/>
      <color theme="1"/>
      <name val="Times New Roman"/>
      <family val="1"/>
    </font>
    <font>
      <sz val="8"/>
      <color rgb="FF0070C0"/>
      <name val="Times New Roman"/>
      <family val="1"/>
    </font>
    <font>
      <b/>
      <sz val="8"/>
      <color rgb="FF0070C0"/>
      <name val="Times New Roman"/>
      <family val="1"/>
    </font>
    <font>
      <sz val="11"/>
      <color rgb="FF000000"/>
      <name val="Calibri"/>
      <family val="2"/>
    </font>
    <font>
      <b/>
      <sz val="8"/>
      <color indexed="10"/>
      <name val="Times New Roman"/>
      <family val="1"/>
    </font>
    <font>
      <b/>
      <vertAlign val="superscript"/>
      <sz val="8"/>
      <name val="Times New Roman"/>
      <family val="1"/>
    </font>
    <font>
      <sz val="10"/>
      <name val="Arial"/>
      <family val="2"/>
    </font>
    <font>
      <sz val="8"/>
      <color theme="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Calibri"/>
      <family val="2"/>
      <scheme val="minor"/>
    </font>
    <font>
      <vertAlign val="superscript"/>
      <sz val="9"/>
      <color theme="1"/>
      <name val="Times New Roman"/>
      <family val="1"/>
    </font>
    <font>
      <sz val="9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Times New Roman"/>
      <family val="1"/>
    </font>
    <font>
      <sz val="10"/>
      <name val="Arial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b/>
      <sz val="18"/>
      <color indexed="49"/>
      <name val="Cambria"/>
      <family val="2"/>
    </font>
    <font>
      <sz val="12"/>
      <name val="Times New Roman"/>
      <family val="1"/>
    </font>
    <font>
      <b/>
      <sz val="10"/>
      <name val="Times"/>
      <family val="1"/>
    </font>
    <font>
      <b/>
      <sz val="12"/>
      <name val="Arial"/>
      <family val="2"/>
    </font>
    <font>
      <b/>
      <i/>
      <sz val="16"/>
      <name val="Helv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13"/>
      <name val="Calibri"/>
      <family val="2"/>
    </font>
    <font>
      <sz val="11"/>
      <color indexed="36"/>
      <name val="Calibri"/>
      <family val="2"/>
    </font>
    <font>
      <b/>
      <sz val="11"/>
      <color indexed="1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2"/>
      <name val="Tms Rmn"/>
    </font>
    <font>
      <sz val="11"/>
      <name val="Tms Rmn"/>
    </font>
    <font>
      <sz val="10"/>
      <name val="Helv"/>
    </font>
    <font>
      <b/>
      <sz val="18"/>
      <name val="Times New Roman"/>
      <family val="1"/>
    </font>
    <font>
      <sz val="10"/>
      <name val="Arial"/>
      <family val="2"/>
    </font>
    <font>
      <b/>
      <sz val="10"/>
      <name val="Times"/>
      <family val="1"/>
    </font>
    <font>
      <b/>
      <sz val="8"/>
      <color rgb="FFFF0000"/>
      <name val="Times New Roman"/>
      <family val="1"/>
    </font>
    <font>
      <sz val="11"/>
      <name val="Calibri"/>
      <family val="2"/>
      <scheme val="minor"/>
    </font>
    <font>
      <sz val="9"/>
      <color indexed="8"/>
      <name val="Times New Roman"/>
      <family val="1"/>
    </font>
    <font>
      <b/>
      <sz val="9"/>
      <color rgb="FF0070C0"/>
      <name val="Times New Roman"/>
      <family val="1"/>
    </font>
    <font>
      <sz val="9"/>
      <color rgb="FF0070C0"/>
      <name val="Times New Roman"/>
      <family val="1"/>
    </font>
    <font>
      <b/>
      <i/>
      <sz val="10"/>
      <name val="Times New Roman"/>
      <family val="1"/>
    </font>
    <font>
      <sz val="10"/>
      <color theme="1"/>
      <name val="Times New Roman"/>
      <family val="1"/>
    </font>
    <font>
      <u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vertAlign val="superscript"/>
      <sz val="8"/>
      <color theme="1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8"/>
      <color indexed="9"/>
      <name val="Times New Roman"/>
      <family val="1"/>
    </font>
    <font>
      <b/>
      <sz val="10"/>
      <name val="Times New Roman"/>
      <family val="1"/>
    </font>
    <font>
      <b/>
      <sz val="9.5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  <scheme val="minor"/>
    </font>
    <font>
      <b/>
      <vertAlign val="superscript"/>
      <sz val="8"/>
      <color theme="1"/>
      <name val="Times New Roman"/>
      <family val="1"/>
    </font>
    <font>
      <vertAlign val="superscript"/>
      <sz val="10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54"/>
      </patternFill>
    </fill>
    <fill>
      <patternFill patternType="solid">
        <fgColor indexed="13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0288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0" borderId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39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39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0" borderId="0"/>
    <xf numFmtId="0" fontId="21" fillId="33" borderId="0" applyNumberFormat="0" applyBorder="0" applyAlignment="0" applyProtection="0"/>
    <xf numFmtId="0" fontId="22" fillId="44" borderId="0" applyNumberFormat="0" applyBorder="0" applyAlignment="0" applyProtection="0"/>
    <xf numFmtId="0" fontId="21" fillId="33" borderId="0" applyNumberFormat="0" applyBorder="0" applyAlignment="0" applyProtection="0"/>
    <xf numFmtId="0" fontId="22" fillId="44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2" fillId="49" borderId="0" applyNumberFormat="0" applyBorder="0" applyAlignment="0" applyProtection="0"/>
    <xf numFmtId="0" fontId="21" fillId="34" borderId="0" applyNumberFormat="0" applyBorder="0" applyAlignment="0" applyProtection="0"/>
    <xf numFmtId="0" fontId="32" fillId="0" borderId="17" applyNumberFormat="0" applyFill="0" applyAlignment="0" applyProtection="0"/>
    <xf numFmtId="0" fontId="21" fillId="34" borderId="0" applyNumberFormat="0" applyBorder="0" applyAlignment="0" applyProtection="0"/>
    <xf numFmtId="0" fontId="22" fillId="49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31" fillId="38" borderId="12" applyNumberFormat="0" applyAlignment="0" applyProtection="0"/>
    <xf numFmtId="0" fontId="21" fillId="35" borderId="0" applyNumberFormat="0" applyBorder="0" applyAlignment="0" applyProtection="0"/>
    <xf numFmtId="0" fontId="22" fillId="49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2" fillId="49" borderId="0" applyNumberFormat="0" applyBorder="0" applyAlignment="0" applyProtection="0"/>
    <xf numFmtId="0" fontId="21" fillId="36" borderId="0" applyNumberFormat="0" applyBorder="0" applyAlignment="0" applyProtection="0"/>
    <xf numFmtId="0" fontId="22" fillId="49" borderId="0" applyNumberFormat="0" applyBorder="0" applyAlignment="0" applyProtection="0"/>
    <xf numFmtId="0" fontId="21" fillId="36" borderId="0" applyNumberFormat="0" applyBorder="0" applyAlignment="0" applyProtection="0"/>
    <xf numFmtId="0" fontId="22" fillId="48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31" fillId="38" borderId="12" applyNumberFormat="0" applyAlignment="0" applyProtection="0"/>
    <xf numFmtId="0" fontId="21" fillId="37" borderId="0" applyNumberFormat="0" applyBorder="0" applyAlignment="0" applyProtection="0"/>
    <xf numFmtId="0" fontId="22" fillId="4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2" fillId="48" borderId="0" applyNumberFormat="0" applyBorder="0" applyAlignment="0" applyProtection="0"/>
    <xf numFmtId="0" fontId="21" fillId="38" borderId="0" applyNumberFormat="0" applyBorder="0" applyAlignment="0" applyProtection="0"/>
    <xf numFmtId="0" fontId="31" fillId="38" borderId="12" applyNumberFormat="0" applyAlignment="0" applyProtection="0"/>
    <xf numFmtId="0" fontId="21" fillId="38" borderId="0" applyNumberFormat="0" applyBorder="0" applyAlignment="0" applyProtection="0"/>
    <xf numFmtId="0" fontId="22" fillId="4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2" fillId="48" borderId="0" applyNumberFormat="0" applyBorder="0" applyAlignment="0" applyProtection="0"/>
    <xf numFmtId="0" fontId="21" fillId="39" borderId="0" applyNumberFormat="0" applyBorder="0" applyAlignment="0" applyProtection="0"/>
    <xf numFmtId="0" fontId="22" fillId="47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2" fillId="47" borderId="0" applyNumberFormat="0" applyBorder="0" applyAlignment="0" applyProtection="0"/>
    <xf numFmtId="0" fontId="21" fillId="40" borderId="0" applyNumberFormat="0" applyBorder="0" applyAlignment="0" applyProtection="0"/>
    <xf numFmtId="0" fontId="31" fillId="38" borderId="12" applyNumberFormat="0" applyAlignment="0" applyProtection="0"/>
    <xf numFmtId="0" fontId="21" fillId="40" borderId="0" applyNumberFormat="0" applyBorder="0" applyAlignment="0" applyProtection="0"/>
    <xf numFmtId="0" fontId="22" fillId="47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31" fillId="38" borderId="12" applyNumberFormat="0" applyAlignment="0" applyProtection="0"/>
    <xf numFmtId="0" fontId="21" fillId="41" borderId="0" applyNumberFormat="0" applyBorder="0" applyAlignment="0" applyProtection="0"/>
    <xf numFmtId="0" fontId="22" fillId="47" borderId="0" applyNumberFormat="0" applyBorder="0" applyAlignment="0" applyProtection="0"/>
    <xf numFmtId="0" fontId="21" fillId="41" borderId="0" applyNumberFormat="0" applyBorder="0" applyAlignment="0" applyProtection="0"/>
    <xf numFmtId="0" fontId="22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2" fillId="46" borderId="0" applyNumberFormat="0" applyBorder="0" applyAlignment="0" applyProtection="0"/>
    <xf numFmtId="0" fontId="21" fillId="36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46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0" borderId="0"/>
    <xf numFmtId="0" fontId="21" fillId="39" borderId="0" applyNumberFormat="0" applyBorder="0" applyAlignment="0" applyProtection="0"/>
    <xf numFmtId="0" fontId="22" fillId="46" borderId="0" applyNumberFormat="0" applyBorder="0" applyAlignment="0" applyProtection="0"/>
    <xf numFmtId="0" fontId="21" fillId="39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2" fillId="46" borderId="0" applyNumberFormat="0" applyBorder="0" applyAlignment="0" applyProtection="0"/>
    <xf numFmtId="0" fontId="21" fillId="42" borderId="0" applyNumberFormat="0" applyBorder="0" applyAlignment="0" applyProtection="0"/>
    <xf numFmtId="0" fontId="22" fillId="46" borderId="0" applyNumberFormat="0" applyBorder="0" applyAlignment="0" applyProtection="0"/>
    <xf numFmtId="0" fontId="21" fillId="42" borderId="0" applyNumberFormat="0" applyBorder="0" applyAlignment="0" applyProtection="0"/>
    <xf numFmtId="0" fontId="22" fillId="45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0" borderId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5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5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1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16" applyNumberFormat="0" applyFill="0" applyAlignment="0" applyProtection="0"/>
    <xf numFmtId="0" fontId="22" fillId="46" borderId="0" applyNumberFormat="0" applyBorder="0" applyAlignment="0" applyProtection="0"/>
    <xf numFmtId="0" fontId="22" fillId="41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30" fillId="0" borderId="16" applyNumberFormat="0" applyFill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1" borderId="0" applyNumberFormat="0" applyBorder="0" applyAlignment="0" applyProtection="0"/>
    <xf numFmtId="0" fontId="22" fillId="48" borderId="0" applyNumberFormat="0" applyBorder="0" applyAlignment="0" applyProtection="0"/>
    <xf numFmtId="0" fontId="22" fillId="41" borderId="0" applyNumberFormat="0" applyBorder="0" applyAlignment="0" applyProtection="0"/>
    <xf numFmtId="0" fontId="22" fillId="48" borderId="0" applyNumberFormat="0" applyBorder="0" applyAlignment="0" applyProtection="0"/>
    <xf numFmtId="0" fontId="22" fillId="40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0" borderId="0" applyNumberFormat="0" applyBorder="0" applyAlignment="0" applyProtection="0"/>
    <xf numFmtId="0" fontId="22" fillId="49" borderId="0" applyNumberFormat="0" applyBorder="0" applyAlignment="0" applyProtection="0"/>
    <xf numFmtId="0" fontId="30" fillId="0" borderId="16" applyNumberFormat="0" applyFill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0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0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0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30" fillId="0" borderId="16" applyNumberFormat="0" applyFill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3" borderId="0" applyNumberFormat="0" applyBorder="0" applyAlignment="0" applyProtection="0"/>
    <xf numFmtId="0" fontId="22" fillId="50" borderId="0" applyNumberFormat="0" applyBorder="0" applyAlignment="0" applyProtection="0"/>
    <xf numFmtId="0" fontId="30" fillId="0" borderId="16" applyNumberFormat="0" applyFill="0" applyAlignment="0" applyProtection="0"/>
    <xf numFmtId="0" fontId="22" fillId="50" borderId="0" applyNumberFormat="0" applyBorder="0" applyAlignment="0" applyProtection="0"/>
    <xf numFmtId="0" fontId="22" fillId="43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9" fillId="0" borderId="15" applyNumberFormat="0" applyFill="0" applyAlignment="0" applyProtection="0"/>
    <xf numFmtId="0" fontId="23" fillId="34" borderId="0" applyNumberFormat="0" applyBorder="0" applyAlignment="0" applyProtection="0"/>
    <xf numFmtId="0" fontId="22" fillId="43" borderId="0" applyNumberFormat="0" applyBorder="0" applyAlignment="0" applyProtection="0"/>
    <xf numFmtId="0" fontId="23" fillId="34" borderId="0" applyNumberFormat="0" applyBorder="0" applyAlignment="0" applyProtection="0"/>
    <xf numFmtId="0" fontId="22" fillId="43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1" fillId="42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1" fillId="42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9" fillId="0" borderId="15" applyNumberFormat="0" applyFill="0" applyAlignment="0" applyProtection="0"/>
    <xf numFmtId="0" fontId="25" fillId="52" borderId="13" applyNumberFormat="0" applyAlignment="0" applyProtection="0"/>
    <xf numFmtId="0" fontId="21" fillId="42" borderId="0" applyNumberFormat="0" applyBorder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4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4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9" fillId="0" borderId="15" applyNumberFormat="0" applyFill="0" applyAlignment="0" applyProtection="0"/>
    <xf numFmtId="0" fontId="27" fillId="35" borderId="0" applyNumberFormat="0" applyBorder="0" applyAlignment="0" applyProtection="0"/>
    <xf numFmtId="0" fontId="21" fillId="39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1" fillId="39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8" fillId="0" borderId="14" applyNumberFormat="0" applyFill="0" applyAlignment="0" applyProtection="0"/>
    <xf numFmtId="0" fontId="21" fillId="39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6" borderId="0" applyNumberFormat="0" applyBorder="0" applyAlignment="0" applyProtection="0"/>
    <xf numFmtId="0" fontId="29" fillId="0" borderId="15" applyNumberFormat="0" applyFill="0" applyAlignment="0" applyProtection="0"/>
    <xf numFmtId="0" fontId="1" fillId="0" borderId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21" fillId="36" borderId="0" applyNumberFormat="0" applyBorder="0" applyAlignment="0" applyProtection="0"/>
    <xf numFmtId="0" fontId="30" fillId="0" borderId="16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21" fillId="36" borderId="0" applyNumberFormat="0" applyBorder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21" fillId="41" borderId="0" applyNumberFormat="0" applyBorder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21" fillId="41" borderId="0" applyNumberFormat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28" fillId="0" borderId="14" applyNumberFormat="0" applyFill="0" applyAlignment="0" applyProtection="0"/>
    <xf numFmtId="0" fontId="32" fillId="0" borderId="17" applyNumberFormat="0" applyFill="0" applyAlignment="0" applyProtection="0"/>
    <xf numFmtId="0" fontId="21" fillId="41" borderId="0" applyNumberFormat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21" fillId="41" borderId="0" applyNumberFormat="0" applyBorder="0" applyAlignment="0" applyProtection="0"/>
    <xf numFmtId="0" fontId="33" fillId="53" borderId="0" applyNumberFormat="0" applyBorder="0" applyAlignment="0" applyProtection="0"/>
    <xf numFmtId="0" fontId="21" fillId="41" borderId="0" applyNumberFormat="0" applyBorder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6" fillId="0" borderId="0" applyNumberFormat="0" applyFill="0" applyBorder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6" fillId="0" borderId="0" applyNumberFormat="0" applyFill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5" fillId="52" borderId="13" applyNumberFormat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1" fillId="0" borderId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32" fillId="0" borderId="17" applyNumberFormat="0" applyFill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32" fillId="0" borderId="17" applyNumberFormat="0" applyFill="0" applyAlignment="0" applyProtection="0"/>
    <xf numFmtId="0" fontId="22" fillId="50" borderId="0" applyNumberFormat="0" applyBorder="0" applyAlignment="0" applyProtection="0"/>
    <xf numFmtId="0" fontId="33" fillId="53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1" fillId="0" borderId="0"/>
    <xf numFmtId="0" fontId="24" fillId="51" borderId="12" applyNumberFormat="0" applyAlignment="0" applyProtection="0"/>
    <xf numFmtId="0" fontId="33" fillId="53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33" fillId="53" borderId="0" applyNumberFormat="0" applyBorder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1" fillId="0" borderId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1" fillId="0" borderId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1" fillId="0" borderId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1" fillId="0" borderId="0"/>
    <xf numFmtId="0" fontId="32" fillId="0" borderId="17" applyNumberFormat="0" applyFill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1" fillId="0" borderId="0"/>
    <xf numFmtId="0" fontId="29" fillId="0" borderId="15" applyNumberFormat="0" applyFill="0" applyAlignment="0" applyProtection="0"/>
    <xf numFmtId="0" fontId="28" fillId="0" borderId="14" applyNumberFormat="0" applyFill="0" applyAlignment="0" applyProtection="0"/>
    <xf numFmtId="0" fontId="1" fillId="0" borderId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1" fillId="0" borderId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0" borderId="0"/>
    <xf numFmtId="0" fontId="27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33" fillId="53" borderId="0" applyNumberFormat="0" applyBorder="0" applyAlignment="0" applyProtection="0"/>
    <xf numFmtId="0" fontId="1" fillId="0" borderId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33" fillId="53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50" borderId="0" applyNumberFormat="0" applyBorder="0" applyAlignment="0" applyProtection="0"/>
    <xf numFmtId="0" fontId="33" fillId="53" borderId="0" applyNumberFormat="0" applyBorder="0" applyAlignment="0" applyProtection="0"/>
    <xf numFmtId="0" fontId="22" fillId="50" borderId="0" applyNumberFormat="0" applyBorder="0" applyAlignment="0" applyProtection="0"/>
    <xf numFmtId="0" fontId="32" fillId="0" borderId="17" applyNumberFormat="0" applyFill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32" fillId="0" borderId="17" applyNumberFormat="0" applyFill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32" fillId="0" borderId="17" applyNumberFormat="0" applyFill="0" applyAlignment="0" applyProtection="0"/>
    <xf numFmtId="0" fontId="22" fillId="49" borderId="0" applyNumberFormat="0" applyBorder="0" applyAlignment="0" applyProtection="0"/>
    <xf numFmtId="0" fontId="31" fillId="38" borderId="12" applyNumberFormat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1" fillId="0" borderId="0"/>
    <xf numFmtId="0" fontId="22" fillId="45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30" fillId="0" borderId="16" applyNumberFormat="0" applyFill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29" fillId="0" borderId="15" applyNumberFormat="0" applyFill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9" fillId="0" borderId="15" applyNumberFormat="0" applyFill="0" applyAlignment="0" applyProtection="0"/>
    <xf numFmtId="0" fontId="21" fillId="42" borderId="0" applyNumberFormat="0" applyBorder="0" applyAlignment="0" applyProtection="0"/>
    <xf numFmtId="0" fontId="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1" fillId="0" borderId="0"/>
    <xf numFmtId="0" fontId="21" fillId="36" borderId="0" applyNumberFormat="0" applyBorder="0" applyAlignment="0" applyProtection="0"/>
    <xf numFmtId="0" fontId="29" fillId="0" borderId="15" applyNumberFormat="0" applyFill="0" applyAlignment="0" applyProtection="0"/>
    <xf numFmtId="0" fontId="21" fillId="36" borderId="0" applyNumberFormat="0" applyBorder="0" applyAlignment="0" applyProtection="0"/>
    <xf numFmtId="0" fontId="28" fillId="0" borderId="14" applyNumberFormat="0" applyFill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1" fillId="0" borderId="0"/>
    <xf numFmtId="0" fontId="21" fillId="41" borderId="0" applyNumberFormat="0" applyBorder="0" applyAlignment="0" applyProtection="0"/>
    <xf numFmtId="0" fontId="28" fillId="0" borderId="14" applyNumberFormat="0" applyFill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8" fillId="0" borderId="14" applyNumberFormat="0" applyFill="0" applyAlignment="0" applyProtection="0"/>
    <xf numFmtId="0" fontId="1" fillId="0" borderId="0"/>
    <xf numFmtId="0" fontId="21" fillId="39" borderId="0" applyNumberFormat="0" applyBorder="0" applyAlignment="0" applyProtection="0"/>
    <xf numFmtId="0" fontId="27" fillId="35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7" fillId="35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7" fillId="35" borderId="0" applyNumberFormat="0" applyBorder="0" applyAlignment="0" applyProtection="0"/>
    <xf numFmtId="0" fontId="21" fillId="36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6" fillId="0" borderId="0" applyNumberFormat="0" applyFill="0" applyBorder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6" fillId="0" borderId="0" applyNumberFormat="0" applyFill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5" fillId="52" borderId="13" applyNumberFormat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1" fillId="0" borderId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33" fillId="53" borderId="0" applyNumberFormat="0" applyBorder="0" applyAlignment="0" applyProtection="0"/>
    <xf numFmtId="0" fontId="1" fillId="0" borderId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33" fillId="53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50" borderId="0" applyNumberFormat="0" applyBorder="0" applyAlignment="0" applyProtection="0"/>
    <xf numFmtId="0" fontId="33" fillId="53" borderId="0" applyNumberFormat="0" applyBorder="0" applyAlignment="0" applyProtection="0"/>
    <xf numFmtId="0" fontId="22" fillId="50" borderId="0" applyNumberFormat="0" applyBorder="0" applyAlignment="0" applyProtection="0"/>
    <xf numFmtId="0" fontId="32" fillId="0" borderId="17" applyNumberFormat="0" applyFill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32" fillId="0" borderId="17" applyNumberFormat="0" applyFill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32" fillId="0" borderId="17" applyNumberFormat="0" applyFill="0" applyAlignment="0" applyProtection="0"/>
    <xf numFmtId="0" fontId="22" fillId="49" borderId="0" applyNumberFormat="0" applyBorder="0" applyAlignment="0" applyProtection="0"/>
    <xf numFmtId="0" fontId="31" fillId="38" borderId="12" applyNumberFormat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1" fillId="0" borderId="0"/>
    <xf numFmtId="0" fontId="22" fillId="45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30" fillId="0" borderId="16" applyNumberFormat="0" applyFill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29" fillId="0" borderId="15" applyNumberFormat="0" applyFill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9" fillId="0" borderId="15" applyNumberFormat="0" applyFill="0" applyAlignment="0" applyProtection="0"/>
    <xf numFmtId="0" fontId="21" fillId="42" borderId="0" applyNumberFormat="0" applyBorder="0" applyAlignment="0" applyProtection="0"/>
    <xf numFmtId="0" fontId="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1" fillId="0" borderId="0"/>
    <xf numFmtId="0" fontId="21" fillId="36" borderId="0" applyNumberFormat="0" applyBorder="0" applyAlignment="0" applyProtection="0"/>
    <xf numFmtId="0" fontId="29" fillId="0" borderId="15" applyNumberFormat="0" applyFill="0" applyAlignment="0" applyProtection="0"/>
    <xf numFmtId="0" fontId="21" fillId="36" borderId="0" applyNumberFormat="0" applyBorder="0" applyAlignment="0" applyProtection="0"/>
    <xf numFmtId="0" fontId="28" fillId="0" borderId="14" applyNumberFormat="0" applyFill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1" fillId="0" borderId="0"/>
    <xf numFmtId="0" fontId="21" fillId="41" borderId="0" applyNumberFormat="0" applyBorder="0" applyAlignment="0" applyProtection="0"/>
    <xf numFmtId="0" fontId="28" fillId="0" borderId="14" applyNumberFormat="0" applyFill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8" fillId="0" borderId="14" applyNumberFormat="0" applyFill="0" applyAlignment="0" applyProtection="0"/>
    <xf numFmtId="0" fontId="1" fillId="0" borderId="0"/>
    <xf numFmtId="0" fontId="21" fillId="39" borderId="0" applyNumberFormat="0" applyBorder="0" applyAlignment="0" applyProtection="0"/>
    <xf numFmtId="0" fontId="27" fillId="35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7" fillId="35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7" fillId="35" borderId="0" applyNumberFormat="0" applyBorder="0" applyAlignment="0" applyProtection="0"/>
    <xf numFmtId="0" fontId="21" fillId="36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6" fillId="0" borderId="0" applyNumberFormat="0" applyFill="0" applyBorder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6" fillId="0" borderId="0" applyNumberFormat="0" applyFill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5" fillId="52" borderId="13" applyNumberFormat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1" fillId="0" borderId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33" fillId="53" borderId="0" applyNumberFormat="0" applyBorder="0" applyAlignment="0" applyProtection="0"/>
    <xf numFmtId="0" fontId="1" fillId="0" borderId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33" fillId="53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50" borderId="0" applyNumberFormat="0" applyBorder="0" applyAlignment="0" applyProtection="0"/>
    <xf numFmtId="0" fontId="33" fillId="53" borderId="0" applyNumberFormat="0" applyBorder="0" applyAlignment="0" applyProtection="0"/>
    <xf numFmtId="0" fontId="22" fillId="50" borderId="0" applyNumberFormat="0" applyBorder="0" applyAlignment="0" applyProtection="0"/>
    <xf numFmtId="0" fontId="32" fillId="0" borderId="17" applyNumberFormat="0" applyFill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32" fillId="0" borderId="17" applyNumberFormat="0" applyFill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32" fillId="0" borderId="17" applyNumberFormat="0" applyFill="0" applyAlignment="0" applyProtection="0"/>
    <xf numFmtId="0" fontId="22" fillId="49" borderId="0" applyNumberFormat="0" applyBorder="0" applyAlignment="0" applyProtection="0"/>
    <xf numFmtId="0" fontId="31" fillId="38" borderId="12" applyNumberFormat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30" fillId="0" borderId="16" applyNumberFormat="0" applyFill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29" fillId="0" borderId="15" applyNumberFormat="0" applyFill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9" fillId="0" borderId="15" applyNumberFormat="0" applyFill="0" applyAlignment="0" applyProtection="0"/>
    <xf numFmtId="0" fontId="21" fillId="42" borderId="0" applyNumberFormat="0" applyBorder="0" applyAlignment="0" applyProtection="0"/>
    <xf numFmtId="0" fontId="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1" fillId="0" borderId="0"/>
    <xf numFmtId="0" fontId="21" fillId="36" borderId="0" applyNumberFormat="0" applyBorder="0" applyAlignment="0" applyProtection="0"/>
    <xf numFmtId="0" fontId="29" fillId="0" borderId="15" applyNumberFormat="0" applyFill="0" applyAlignment="0" applyProtection="0"/>
    <xf numFmtId="0" fontId="21" fillId="36" borderId="0" applyNumberFormat="0" applyBorder="0" applyAlignment="0" applyProtection="0"/>
    <xf numFmtId="0" fontId="28" fillId="0" borderId="14" applyNumberFormat="0" applyFill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1" fillId="0" borderId="0"/>
    <xf numFmtId="0" fontId="21" fillId="41" borderId="0" applyNumberFormat="0" applyBorder="0" applyAlignment="0" applyProtection="0"/>
    <xf numFmtId="0" fontId="28" fillId="0" borderId="14" applyNumberFormat="0" applyFill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8" fillId="0" borderId="14" applyNumberFormat="0" applyFill="0" applyAlignment="0" applyProtection="0"/>
    <xf numFmtId="0" fontId="1" fillId="0" borderId="0"/>
    <xf numFmtId="0" fontId="21" fillId="39" borderId="0" applyNumberFormat="0" applyBorder="0" applyAlignment="0" applyProtection="0"/>
    <xf numFmtId="0" fontId="27" fillId="35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7" fillId="35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7" fillId="35" borderId="0" applyNumberFormat="0" applyBorder="0" applyAlignment="0" applyProtection="0"/>
    <xf numFmtId="0" fontId="21" fillId="36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6" fillId="0" borderId="0" applyNumberFormat="0" applyFill="0" applyBorder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6" fillId="0" borderId="0" applyNumberFormat="0" applyFill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5" fillId="52" borderId="13" applyNumberFormat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1" fillId="0" borderId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1" fillId="0" borderId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1" fillId="0" borderId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1" fillId="0" borderId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1" fillId="0" borderId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14" applyNumberFormat="0" applyFill="0" applyAlignment="0" applyProtection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0" fillId="54" borderId="18" applyNumberFormat="0" applyFont="0" applyAlignment="0" applyProtection="0"/>
    <xf numFmtId="0" fontId="1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22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4" borderId="18" applyNumberFormat="0" applyFont="0" applyAlignment="0" applyProtection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8" borderId="1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4" fillId="51" borderId="1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52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51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4" borderId="0" applyNumberFormat="0" applyBorder="0" applyAlignment="0" applyProtection="0"/>
    <xf numFmtId="0" fontId="1" fillId="0" borderId="0"/>
    <xf numFmtId="0" fontId="22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1" fillId="42" borderId="0" applyNumberFormat="0" applyBorder="0" applyAlignment="0" applyProtection="0"/>
    <xf numFmtId="0" fontId="1" fillId="0" borderId="0"/>
    <xf numFmtId="0" fontId="20" fillId="0" borderId="0"/>
    <xf numFmtId="0" fontId="1" fillId="0" borderId="0"/>
    <xf numFmtId="0" fontId="20" fillId="0" borderId="0"/>
    <xf numFmtId="0" fontId="35" fillId="0" borderId="0" applyNumberFormat="0" applyFill="0" applyBorder="0" applyAlignment="0" applyProtection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36" fillId="0" borderId="20" applyNumberFormat="0" applyFill="0" applyAlignment="0" applyProtection="0"/>
    <xf numFmtId="0" fontId="20" fillId="0" borderId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5" borderId="0" applyNumberFormat="0" applyBorder="0" applyAlignment="0" applyProtection="0"/>
    <xf numFmtId="0" fontId="22" fillId="49" borderId="0" applyNumberFormat="0" applyBorder="0" applyAlignment="0" applyProtection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2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47" borderId="0" applyNumberFormat="0" applyBorder="0" applyAlignment="0" applyProtection="0"/>
    <xf numFmtId="0" fontId="1" fillId="0" borderId="0"/>
    <xf numFmtId="0" fontId="20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1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1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4" borderId="18" applyNumberFormat="0" applyFont="0" applyAlignment="0" applyProtection="0"/>
    <xf numFmtId="0" fontId="2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0" applyNumberFormat="0" applyBorder="0" applyAlignment="0" applyProtection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wrapText="1"/>
    </xf>
    <xf numFmtId="43" fontId="1" fillId="0" borderId="0" applyFont="0" applyFill="0" applyBorder="0" applyAlignment="0" applyProtection="0"/>
    <xf numFmtId="0" fontId="52" fillId="54" borderId="18" applyNumberFormat="0" applyFont="0" applyAlignment="0" applyProtection="0"/>
    <xf numFmtId="0" fontId="52" fillId="0" borderId="0"/>
    <xf numFmtId="0" fontId="52" fillId="54" borderId="18" applyNumberFormat="0" applyFont="0" applyAlignment="0" applyProtection="0"/>
    <xf numFmtId="0" fontId="52" fillId="0" borderId="0"/>
    <xf numFmtId="0" fontId="52" fillId="54" borderId="18" applyNumberFormat="0" applyFont="0" applyAlignment="0" applyProtection="0"/>
    <xf numFmtId="0" fontId="52" fillId="0" borderId="0"/>
    <xf numFmtId="0" fontId="52" fillId="54" borderId="18" applyNumberFormat="0" applyFont="0" applyAlignment="0" applyProtection="0"/>
    <xf numFmtId="0" fontId="52" fillId="0" borderId="0"/>
    <xf numFmtId="0" fontId="52" fillId="54" borderId="18" applyNumberFormat="0" applyFont="0" applyAlignment="0" applyProtection="0"/>
    <xf numFmtId="0" fontId="52" fillId="0" borderId="0"/>
    <xf numFmtId="0" fontId="52" fillId="54" borderId="18" applyNumberFormat="0" applyFont="0" applyAlignment="0" applyProtection="0"/>
    <xf numFmtId="0" fontId="52" fillId="0" borderId="0"/>
    <xf numFmtId="0" fontId="52" fillId="54" borderId="18" applyNumberFormat="0" applyFont="0" applyAlignment="0" applyProtection="0"/>
    <xf numFmtId="0" fontId="52" fillId="0" borderId="0"/>
    <xf numFmtId="0" fontId="52" fillId="54" borderId="18" applyNumberFormat="0" applyFont="0" applyAlignment="0" applyProtection="0"/>
    <xf numFmtId="0" fontId="52" fillId="0" borderId="0"/>
    <xf numFmtId="0" fontId="52" fillId="54" borderId="18" applyNumberFormat="0" applyFont="0" applyAlignment="0" applyProtection="0"/>
    <xf numFmtId="0" fontId="1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64" fillId="0" borderId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58" borderId="12" applyNumberFormat="0" applyAlignment="0" applyProtection="0"/>
    <xf numFmtId="0" fontId="24" fillId="58" borderId="12" applyNumberFormat="0" applyAlignment="0" applyProtection="0"/>
    <xf numFmtId="0" fontId="24" fillId="58" borderId="12" applyNumberFormat="0" applyAlignment="0" applyProtection="0"/>
    <xf numFmtId="0" fontId="25" fillId="52" borderId="23" applyNumberFormat="0" applyAlignment="0" applyProtection="0"/>
    <xf numFmtId="0" fontId="25" fillId="52" borderId="23" applyNumberFormat="0" applyAlignment="0" applyProtection="0"/>
    <xf numFmtId="0" fontId="25" fillId="52" borderId="23" applyNumberFormat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8" borderId="12" applyNumberFormat="0" applyAlignment="0" applyProtection="0"/>
    <xf numFmtId="0" fontId="68" fillId="38" borderId="12" applyNumberFormat="0" applyAlignment="0" applyProtection="0"/>
    <xf numFmtId="0" fontId="68" fillId="38" borderId="12" applyNumberFormat="0" applyAlignment="0" applyProtection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36" fillId="58" borderId="26" applyNumberFormat="0" applyAlignment="0" applyProtection="0"/>
    <xf numFmtId="0" fontId="36" fillId="58" borderId="26" applyNumberFormat="0" applyAlignment="0" applyProtection="0"/>
    <xf numFmtId="0" fontId="36" fillId="58" borderId="26" applyNumberFormat="0" applyAlignment="0" applyProtection="0"/>
    <xf numFmtId="9" fontId="6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38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189" fontId="20" fillId="0" borderId="0" applyFont="0" applyFill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19" fillId="0" borderId="0" applyFill="0" applyBorder="0" applyAlignment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79" fillId="52" borderId="13" applyNumberFormat="0" applyAlignment="0" applyProtection="0"/>
    <xf numFmtId="0" fontId="79" fillId="52" borderId="13" applyNumberFormat="0" applyAlignment="0" applyProtection="0"/>
    <xf numFmtId="0" fontId="79" fillId="52" borderId="13" applyNumberFormat="0" applyAlignment="0" applyProtection="0"/>
    <xf numFmtId="0" fontId="79" fillId="52" borderId="13" applyNumberFormat="0" applyAlignment="0" applyProtection="0"/>
    <xf numFmtId="0" fontId="79" fillId="52" borderId="13" applyNumberFormat="0" applyAlignment="0" applyProtection="0"/>
    <xf numFmtId="0" fontId="79" fillId="52" borderId="13" applyNumberFormat="0" applyAlignment="0" applyProtection="0"/>
    <xf numFmtId="0" fontId="79" fillId="52" borderId="13" applyNumberFormat="0" applyAlignment="0" applyProtection="0"/>
    <xf numFmtId="0" fontId="79" fillId="52" borderId="13" applyNumberFormat="0" applyAlignment="0" applyProtection="0"/>
    <xf numFmtId="0" fontId="79" fillId="52" borderId="13" applyNumberFormat="0" applyAlignment="0" applyProtection="0"/>
    <xf numFmtId="0" fontId="79" fillId="52" borderId="13" applyNumberFormat="0" applyAlignment="0" applyProtection="0"/>
    <xf numFmtId="0" fontId="79" fillId="52" borderId="13" applyNumberFormat="0" applyAlignment="0" applyProtection="0"/>
    <xf numFmtId="0" fontId="79" fillId="52" borderId="13" applyNumberFormat="0" applyAlignment="0" applyProtection="0"/>
    <xf numFmtId="0" fontId="79" fillId="52" borderId="13" applyNumberFormat="0" applyAlignment="0" applyProtection="0"/>
    <xf numFmtId="0" fontId="79" fillId="52" borderId="13" applyNumberFormat="0" applyAlignment="0" applyProtection="0"/>
    <xf numFmtId="0" fontId="79" fillId="52" borderId="13" applyNumberFormat="0" applyAlignment="0" applyProtection="0"/>
    <xf numFmtId="0" fontId="79" fillId="52" borderId="13" applyNumberFormat="0" applyAlignment="0" applyProtection="0"/>
    <xf numFmtId="0" fontId="79" fillId="52" borderId="13" applyNumberFormat="0" applyAlignment="0" applyProtection="0"/>
    <xf numFmtId="0" fontId="79" fillId="52" borderId="13" applyNumberFormat="0" applyAlignment="0" applyProtection="0"/>
    <xf numFmtId="0" fontId="79" fillId="52" borderId="13" applyNumberFormat="0" applyAlignment="0" applyProtection="0"/>
    <xf numFmtId="0" fontId="79" fillId="52" borderId="13" applyNumberFormat="0" applyAlignment="0" applyProtection="0"/>
    <xf numFmtId="0" fontId="79" fillId="52" borderId="13" applyNumberFormat="0" applyAlignment="0" applyProtection="0"/>
    <xf numFmtId="0" fontId="79" fillId="52" borderId="13" applyNumberFormat="0" applyAlignment="0" applyProtection="0"/>
    <xf numFmtId="0" fontId="79" fillId="52" borderId="13" applyNumberFormat="0" applyAlignment="0" applyProtection="0"/>
    <xf numFmtId="0" fontId="79" fillId="52" borderId="13" applyNumberFormat="0" applyAlignment="0" applyProtection="0"/>
    <xf numFmtId="0" fontId="79" fillId="52" borderId="13" applyNumberFormat="0" applyAlignment="0" applyProtection="0"/>
    <xf numFmtId="0" fontId="79" fillId="52" borderId="13" applyNumberFormat="0" applyAlignment="0" applyProtection="0"/>
    <xf numFmtId="0" fontId="79" fillId="52" borderId="13" applyNumberFormat="0" applyAlignment="0" applyProtection="0"/>
    <xf numFmtId="0" fontId="79" fillId="52" borderId="13" applyNumberFormat="0" applyAlignment="0" applyProtection="0"/>
    <xf numFmtId="0" fontId="79" fillId="52" borderId="13" applyNumberFormat="0" applyAlignment="0" applyProtection="0"/>
    <xf numFmtId="0" fontId="79" fillId="52" borderId="13" applyNumberFormat="0" applyAlignment="0" applyProtection="0"/>
    <xf numFmtId="0" fontId="79" fillId="52" borderId="13" applyNumberFormat="0" applyAlignment="0" applyProtection="0"/>
    <xf numFmtId="0" fontId="79" fillId="52" borderId="13" applyNumberFormat="0" applyAlignment="0" applyProtection="0"/>
    <xf numFmtId="0" fontId="79" fillId="52" borderId="13" applyNumberFormat="0" applyAlignment="0" applyProtection="0"/>
    <xf numFmtId="0" fontId="79" fillId="52" borderId="13" applyNumberFormat="0" applyAlignment="0" applyProtection="0"/>
    <xf numFmtId="0" fontId="79" fillId="52" borderId="13" applyNumberFormat="0" applyAlignment="0" applyProtection="0"/>
    <xf numFmtId="0" fontId="79" fillId="52" borderId="13" applyNumberFormat="0" applyAlignment="0" applyProtection="0"/>
    <xf numFmtId="0" fontId="79" fillId="52" borderId="13" applyNumberFormat="0" applyAlignment="0" applyProtection="0"/>
    <xf numFmtId="0" fontId="79" fillId="52" borderId="13" applyNumberFormat="0" applyAlignment="0" applyProtection="0"/>
    <xf numFmtId="177" fontId="20" fillId="0" borderId="0" applyFont="0" applyFill="0" applyBorder="0" applyAlignment="0" applyProtection="0"/>
    <xf numFmtId="15" fontId="74" fillId="0" borderId="0" applyFont="0" applyFill="0" applyBorder="0" applyAlignment="0" applyProtection="0"/>
    <xf numFmtId="15" fontId="74" fillId="0" borderId="0" applyFont="0" applyFill="0" applyBorder="0" applyAlignment="0" applyProtection="0"/>
    <xf numFmtId="15" fontId="74" fillId="0" borderId="0" applyFont="0" applyFill="0" applyBorder="0" applyAlignment="0" applyProtection="0"/>
    <xf numFmtId="188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71" fillId="0" borderId="0"/>
    <xf numFmtId="176" fontId="20" fillId="0" borderId="10">
      <alignment horizontal="centerContinuous"/>
    </xf>
    <xf numFmtId="190" fontId="86" fillId="0" borderId="0">
      <alignment horizontal="centerContinuous"/>
    </xf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72" fillId="0" borderId="28" applyNumberFormat="0" applyAlignment="0" applyProtection="0">
      <alignment horizontal="left" vertical="center"/>
    </xf>
    <xf numFmtId="0" fontId="72" fillId="0" borderId="29">
      <alignment horizontal="left" vertical="center"/>
    </xf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1" fillId="0" borderId="24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2" fillId="0" borderId="1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25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91" fontId="87" fillId="0" borderId="0"/>
    <xf numFmtId="178" fontId="87" fillId="0" borderId="0"/>
    <xf numFmtId="179" fontId="87" fillId="0" borderId="0">
      <alignment horizontal="centerContinuous"/>
    </xf>
    <xf numFmtId="193" fontId="87" fillId="0" borderId="0"/>
    <xf numFmtId="180" fontId="74" fillId="0" borderId="0"/>
    <xf numFmtId="180" fontId="74" fillId="0" borderId="0"/>
    <xf numFmtId="180" fontId="74" fillId="0" borderId="0"/>
    <xf numFmtId="181" fontId="87" fillId="0" borderId="0">
      <alignment horizontal="centerContinuous"/>
    </xf>
    <xf numFmtId="174" fontId="18" fillId="0" borderId="0" applyFont="0" applyFill="0" applyBorder="0" applyProtection="0">
      <alignment horizontal="centerContinuous"/>
    </xf>
    <xf numFmtId="174" fontId="18" fillId="0" borderId="0" applyFont="0" applyFill="0" applyBorder="0" applyProtection="0">
      <alignment horizontal="centerContinuous"/>
    </xf>
    <xf numFmtId="174" fontId="18" fillId="0" borderId="0" applyFont="0" applyFill="0" applyBorder="0" applyProtection="0">
      <alignment horizontal="centerContinuous"/>
    </xf>
    <xf numFmtId="178" fontId="18" fillId="0" borderId="0" applyFont="0" applyFill="0" applyBorder="0" applyAlignment="0" applyProtection="0"/>
    <xf numFmtId="179" fontId="18" fillId="0" borderId="0" applyFont="0" applyFill="0" applyBorder="0" applyProtection="0">
      <alignment horizontal="centerContinuous"/>
    </xf>
    <xf numFmtId="179" fontId="18" fillId="0" borderId="0" applyFont="0" applyFill="0" applyBorder="0" applyProtection="0">
      <alignment horizontal="centerContinuous"/>
    </xf>
    <xf numFmtId="179" fontId="18" fillId="0" borderId="0" applyFont="0" applyFill="0" applyBorder="0" applyProtection="0">
      <alignment horizontal="centerContinuous"/>
    </xf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2" fontId="18" fillId="0" borderId="0" applyFont="0" applyFill="0" applyBorder="0" applyProtection="0">
      <alignment horizontal="centerContinuous"/>
    </xf>
    <xf numFmtId="182" fontId="18" fillId="0" borderId="0" applyFont="0" applyFill="0" applyBorder="0" applyProtection="0">
      <alignment horizontal="centerContinuous"/>
    </xf>
    <xf numFmtId="182" fontId="18" fillId="0" borderId="0" applyFont="0" applyFill="0" applyBorder="0" applyProtection="0">
      <alignment horizontal="centerContinuous"/>
    </xf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1" fontId="18" fillId="0" borderId="0" applyFont="0" applyFill="0" applyBorder="0" applyProtection="0">
      <alignment horizontal="centerContinuous"/>
    </xf>
    <xf numFmtId="181" fontId="18" fillId="0" borderId="0" applyFont="0" applyFill="0" applyBorder="0" applyProtection="0">
      <alignment horizontal="centerContinuous"/>
    </xf>
    <xf numFmtId="181" fontId="18" fillId="0" borderId="0" applyFont="0" applyFill="0" applyBorder="0" applyProtection="0">
      <alignment horizontal="centerContinuous"/>
    </xf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74" fillId="0" borderId="0" applyFont="0" applyFill="0" applyBorder="0" applyAlignment="0" applyProtection="0"/>
    <xf numFmtId="184" fontId="74" fillId="0" borderId="0" applyFont="0" applyFill="0" applyBorder="0" applyAlignment="0" applyProtection="0"/>
    <xf numFmtId="184" fontId="74" fillId="0" borderId="0" applyFont="0" applyFill="0" applyBorder="0" applyAlignment="0" applyProtection="0"/>
    <xf numFmtId="185" fontId="75" fillId="0" borderId="0"/>
    <xf numFmtId="172" fontId="73" fillId="0" borderId="0"/>
    <xf numFmtId="0" fontId="2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174" fontId="87" fillId="0" borderId="0">
      <alignment horizontal="centerContinuous"/>
    </xf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4" fontId="87" fillId="0" borderId="0"/>
    <xf numFmtId="186" fontId="18" fillId="0" borderId="30" applyNumberFormat="0" applyFont="0" applyFill="0" applyAlignment="0" applyProtection="0"/>
    <xf numFmtId="185" fontId="18" fillId="0" borderId="31" applyNumberFormat="0" applyFont="0" applyFill="0" applyAlignment="0" applyProtection="0"/>
    <xf numFmtId="185" fontId="18" fillId="0" borderId="31" applyNumberFormat="0" applyFont="0" applyFill="0" applyAlignment="0" applyProtection="0"/>
    <xf numFmtId="185" fontId="18" fillId="0" borderId="31" applyNumberFormat="0" applyFont="0" applyFill="0" applyAlignment="0" applyProtection="0"/>
    <xf numFmtId="186" fontId="18" fillId="0" borderId="32" applyNumberFormat="0" applyFont="0" applyFill="0" applyAlignment="0" applyProtection="0"/>
    <xf numFmtId="186" fontId="18" fillId="0" borderId="33" applyNumberFormat="0" applyFont="0" applyFill="0" applyAlignment="0" applyProtection="0"/>
    <xf numFmtId="186" fontId="87" fillId="0" borderId="34"/>
    <xf numFmtId="186" fontId="87" fillId="0" borderId="10"/>
    <xf numFmtId="186" fontId="87" fillId="0" borderId="29"/>
    <xf numFmtId="186" fontId="87" fillId="0" borderId="0"/>
    <xf numFmtId="192" fontId="87" fillId="0" borderId="0"/>
    <xf numFmtId="174" fontId="88" fillId="0" borderId="0"/>
    <xf numFmtId="187" fontId="20" fillId="0" borderId="0"/>
    <xf numFmtId="43" fontId="20" fillId="0" borderId="0"/>
    <xf numFmtId="175" fontId="20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20" fillId="0" borderId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9" fillId="0" borderId="10" applyNumberFormat="0" applyFill="0" applyProtection="0">
      <alignment horizontal="centerContinuous"/>
    </xf>
    <xf numFmtId="185" fontId="76" fillId="0" borderId="0" applyNumberFormat="0" applyFill="0" applyBorder="0" applyProtection="0">
      <alignment horizontal="centerContinuous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22" fillId="49" borderId="0" applyNumberFormat="0" applyBorder="0" applyAlignment="0" applyProtection="0"/>
    <xf numFmtId="0" fontId="21" fillId="34" borderId="0" applyNumberFormat="0" applyBorder="0" applyAlignment="0" applyProtection="0"/>
    <xf numFmtId="0" fontId="22" fillId="49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1" fillId="39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2" fillId="46" borderId="0" applyNumberFormat="0" applyBorder="0" applyAlignment="0" applyProtection="0"/>
    <xf numFmtId="0" fontId="21" fillId="36" borderId="0" applyNumberFormat="0" applyBorder="0" applyAlignment="0" applyProtection="0"/>
    <xf numFmtId="0" fontId="22" fillId="46" borderId="0" applyNumberFormat="0" applyBorder="0" applyAlignment="0" applyProtection="0"/>
    <xf numFmtId="0" fontId="21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1" borderId="0" applyNumberFormat="0" applyBorder="0" applyAlignment="0" applyProtection="0"/>
    <xf numFmtId="0" fontId="22" fillId="46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0" borderId="0" applyNumberFormat="0" applyBorder="0" applyAlignment="0" applyProtection="0"/>
    <xf numFmtId="0" fontId="22" fillId="49" borderId="0" applyNumberFormat="0" applyBorder="0" applyAlignment="0" applyProtection="0"/>
    <xf numFmtId="0" fontId="22" fillId="40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1" fillId="42" borderId="0" applyNumberFormat="0" applyBorder="0" applyAlignment="0" applyProtection="0"/>
    <xf numFmtId="0" fontId="24" fillId="51" borderId="12" applyNumberFormat="0" applyAlignment="0" applyProtection="0"/>
    <xf numFmtId="0" fontId="21" fillId="42" borderId="0" applyNumberFormat="0" applyBorder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90" fillId="0" borderId="0"/>
    <xf numFmtId="9" fontId="90" fillId="0" borderId="0" applyFont="0" applyFill="0" applyBorder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0" borderId="0"/>
    <xf numFmtId="0" fontId="20" fillId="0" borderId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91" fillId="0" borderId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71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71" fillId="0" borderId="0"/>
    <xf numFmtId="0" fontId="71" fillId="0" borderId="0"/>
    <xf numFmtId="0" fontId="21" fillId="58" borderId="0" applyNumberFormat="0" applyBorder="0" applyAlignment="0" applyProtection="0"/>
    <xf numFmtId="0" fontId="21" fillId="0" borderId="0"/>
    <xf numFmtId="0" fontId="77" fillId="45" borderId="0" applyNumberFormat="0" applyBorder="0" applyAlignment="0" applyProtection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77" fillId="45" borderId="0" applyNumberFormat="0" applyBorder="0" applyAlignment="0" applyProtection="0"/>
    <xf numFmtId="0" fontId="21" fillId="0" borderId="0"/>
    <xf numFmtId="0" fontId="77" fillId="45" borderId="0" applyNumberFormat="0" applyBorder="0" applyAlignment="0" applyProtection="0"/>
    <xf numFmtId="0" fontId="21" fillId="0" borderId="0"/>
    <xf numFmtId="0" fontId="21" fillId="0" borderId="0"/>
    <xf numFmtId="0" fontId="81" fillId="0" borderId="24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4" fillId="61" borderId="12" applyNumberFormat="0" applyAlignment="0" applyProtection="0"/>
    <xf numFmtId="0" fontId="77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51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77" fillId="45" borderId="0" applyNumberFormat="0" applyBorder="0" applyAlignment="0" applyProtection="0"/>
    <xf numFmtId="0" fontId="77" fillId="50" borderId="0" applyNumberFormat="0" applyBorder="0" applyAlignment="0" applyProtection="0"/>
    <xf numFmtId="0" fontId="77" fillId="45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80" fillId="35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77" fillId="38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77" fillId="38" borderId="0" applyNumberFormat="0" applyBorder="0" applyAlignment="0" applyProtection="0"/>
    <xf numFmtId="0" fontId="21" fillId="0" borderId="0"/>
    <xf numFmtId="0" fontId="77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1" fillId="0" borderId="24" applyNumberFormat="0" applyFill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58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77" fillId="60" borderId="0" applyNumberFormat="0" applyBorder="0" applyAlignment="0" applyProtection="0"/>
    <xf numFmtId="0" fontId="21" fillId="0" borderId="0"/>
    <xf numFmtId="0" fontId="77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77" fillId="58" borderId="0" applyNumberFormat="0" applyBorder="0" applyAlignment="0" applyProtection="0"/>
    <xf numFmtId="0" fontId="77" fillId="50" borderId="0" applyNumberFormat="0" applyBorder="0" applyAlignment="0" applyProtection="0"/>
    <xf numFmtId="0" fontId="21" fillId="0" borderId="0"/>
    <xf numFmtId="0" fontId="20" fillId="0" borderId="0"/>
    <xf numFmtId="0" fontId="77" fillId="45" borderId="0" applyNumberFormat="0" applyBorder="0" applyAlignment="0" applyProtection="0"/>
    <xf numFmtId="0" fontId="21" fillId="0" borderId="0"/>
    <xf numFmtId="0" fontId="21" fillId="0" borderId="0"/>
    <xf numFmtId="0" fontId="79" fillId="52" borderId="13" applyNumberFormat="0" applyAlignment="0" applyProtection="0"/>
    <xf numFmtId="0" fontId="77" fillId="49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77" fillId="50" borderId="0" applyNumberFormat="0" applyBorder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77" fillId="45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77" fillId="45" borderId="0" applyNumberFormat="0" applyBorder="0" applyAlignment="0" applyProtection="0"/>
    <xf numFmtId="0" fontId="21" fillId="38" borderId="0" applyNumberFormat="0" applyBorder="0" applyAlignment="0" applyProtection="0"/>
    <xf numFmtId="0" fontId="21" fillId="0" borderId="0"/>
    <xf numFmtId="0" fontId="80" fillId="3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77" fillId="60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77" fillId="50" borderId="0" applyNumberFormat="0" applyBorder="0" applyAlignment="0" applyProtection="0"/>
    <xf numFmtId="0" fontId="77" fillId="45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79" fillId="52" borderId="13" applyNumberFormat="0" applyAlignment="0" applyProtection="0"/>
    <xf numFmtId="0" fontId="21" fillId="0" borderId="0"/>
    <xf numFmtId="0" fontId="77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77" fillId="58" borderId="0" applyNumberFormat="0" applyBorder="0" applyAlignment="0" applyProtection="0"/>
    <xf numFmtId="0" fontId="21" fillId="0" borderId="0"/>
    <xf numFmtId="0" fontId="21" fillId="0" borderId="0"/>
    <xf numFmtId="0" fontId="77" fillId="45" borderId="0" applyNumberFormat="0" applyBorder="0" applyAlignment="0" applyProtection="0"/>
    <xf numFmtId="0" fontId="21" fillId="0" borderId="0"/>
    <xf numFmtId="0" fontId="21" fillId="0" borderId="0"/>
    <xf numFmtId="0" fontId="78" fillId="34" borderId="0" applyNumberFormat="0" applyBorder="0" applyAlignment="0" applyProtection="0"/>
    <xf numFmtId="0" fontId="21" fillId="0" borderId="0"/>
    <xf numFmtId="0" fontId="21" fillId="0" borderId="0"/>
    <xf numFmtId="0" fontId="79" fillId="52" borderId="13" applyNumberFormat="0" applyAlignment="0" applyProtection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9" fillId="52" borderId="13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38" borderId="0" applyNumberFormat="0" applyBorder="0" applyAlignment="0" applyProtection="0"/>
    <xf numFmtId="0" fontId="21" fillId="0" borderId="0"/>
    <xf numFmtId="0" fontId="21" fillId="0" borderId="0"/>
    <xf numFmtId="0" fontId="80" fillId="35" borderId="0" applyNumberFormat="0" applyBorder="0" applyAlignment="0" applyProtection="0"/>
    <xf numFmtId="0" fontId="77" fillId="45" borderId="0" applyNumberFormat="0" applyBorder="0" applyAlignment="0" applyProtection="0"/>
    <xf numFmtId="0" fontId="77" fillId="50" borderId="0" applyNumberFormat="0" applyBorder="0" applyAlignment="0" applyProtection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7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77" fillId="45" borderId="0" applyNumberFormat="0" applyBorder="0" applyAlignment="0" applyProtection="0"/>
    <xf numFmtId="0" fontId="21" fillId="0" borderId="0"/>
    <xf numFmtId="0" fontId="21" fillId="0" borderId="0"/>
    <xf numFmtId="0" fontId="7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50" borderId="0" applyNumberFormat="0" applyBorder="0" applyAlignment="0" applyProtection="0"/>
    <xf numFmtId="0" fontId="79" fillId="52" borderId="13" applyNumberFormat="0" applyAlignment="0" applyProtection="0"/>
    <xf numFmtId="0" fontId="21" fillId="0" borderId="0"/>
    <xf numFmtId="0" fontId="77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77" fillId="45" borderId="0" applyNumberFormat="0" applyBorder="0" applyAlignment="0" applyProtection="0"/>
    <xf numFmtId="0" fontId="77" fillId="38" borderId="0" applyNumberFormat="0" applyBorder="0" applyAlignment="0" applyProtection="0"/>
    <xf numFmtId="0" fontId="21" fillId="58" borderId="0" applyNumberFormat="0" applyBorder="0" applyAlignment="0" applyProtection="0"/>
    <xf numFmtId="0" fontId="21" fillId="38" borderId="0" applyNumberFormat="0" applyBorder="0" applyAlignment="0" applyProtection="0"/>
    <xf numFmtId="0" fontId="21" fillId="51" borderId="0" applyNumberFormat="0" applyBorder="0" applyAlignment="0" applyProtection="0"/>
    <xf numFmtId="0" fontId="21" fillId="58" borderId="0" applyNumberFormat="0" applyBorder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78" fillId="34" borderId="0" applyNumberFormat="0" applyBorder="0" applyAlignment="0" applyProtection="0"/>
    <xf numFmtId="0" fontId="77" fillId="58" borderId="0" applyNumberFormat="0" applyBorder="0" applyAlignment="0" applyProtection="0"/>
    <xf numFmtId="0" fontId="77" fillId="45" borderId="0" applyNumberFormat="0" applyBorder="0" applyAlignment="0" applyProtection="0"/>
    <xf numFmtId="0" fontId="21" fillId="0" borderId="0"/>
    <xf numFmtId="0" fontId="77" fillId="45" borderId="0" applyNumberFormat="0" applyBorder="0" applyAlignment="0" applyProtection="0"/>
    <xf numFmtId="0" fontId="21" fillId="0" borderId="0"/>
    <xf numFmtId="0" fontId="77" fillId="45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50" borderId="0" applyNumberFormat="0" applyBorder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77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0" fillId="3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8" fillId="34" borderId="0" applyNumberFormat="0" applyBorder="0" applyAlignment="0" applyProtection="0"/>
    <xf numFmtId="0" fontId="20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77" fillId="51" borderId="0" applyNumberFormat="0" applyBorder="0" applyAlignment="0" applyProtection="0"/>
    <xf numFmtId="0" fontId="77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45" borderId="0" applyNumberFormat="0" applyBorder="0" applyAlignment="0" applyProtection="0"/>
    <xf numFmtId="0" fontId="77" fillId="50" borderId="0" applyNumberFormat="0" applyBorder="0" applyAlignment="0" applyProtection="0"/>
    <xf numFmtId="0" fontId="80" fillId="35" borderId="0" applyNumberFormat="0" applyBorder="0" applyAlignment="0" applyProtection="0"/>
    <xf numFmtId="0" fontId="77" fillId="4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77" fillId="38" borderId="0" applyNumberFormat="0" applyBorder="0" applyAlignment="0" applyProtection="0"/>
    <xf numFmtId="0" fontId="79" fillId="52" borderId="13" applyNumberFormat="0" applyAlignment="0" applyProtection="0"/>
    <xf numFmtId="0" fontId="21" fillId="0" borderId="0"/>
    <xf numFmtId="0" fontId="77" fillId="45" borderId="0" applyNumberFormat="0" applyBorder="0" applyAlignment="0" applyProtection="0"/>
    <xf numFmtId="0" fontId="79" fillId="52" borderId="13" applyNumberFormat="0" applyAlignment="0" applyProtection="0"/>
    <xf numFmtId="0" fontId="21" fillId="0" borderId="0"/>
    <xf numFmtId="0" fontId="21" fillId="0" borderId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21" fillId="0" borderId="0"/>
    <xf numFmtId="0" fontId="21" fillId="0" borderId="0"/>
    <xf numFmtId="0" fontId="80" fillId="35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77" fillId="49" borderId="0" applyNumberFormat="0" applyBorder="0" applyAlignment="0" applyProtection="0"/>
    <xf numFmtId="0" fontId="21" fillId="0" borderId="0"/>
    <xf numFmtId="0" fontId="21" fillId="0" borderId="0"/>
    <xf numFmtId="0" fontId="77" fillId="45" borderId="0" applyNumberFormat="0" applyBorder="0" applyAlignment="0" applyProtection="0"/>
    <xf numFmtId="0" fontId="21" fillId="0" borderId="0"/>
    <xf numFmtId="0" fontId="77" fillId="50" borderId="0" applyNumberFormat="0" applyBorder="0" applyAlignment="0" applyProtection="0"/>
    <xf numFmtId="0" fontId="77" fillId="45" borderId="0" applyNumberFormat="0" applyBorder="0" applyAlignment="0" applyProtection="0"/>
    <xf numFmtId="0" fontId="21" fillId="0" borderId="0"/>
    <xf numFmtId="0" fontId="77" fillId="49" borderId="0" applyNumberFormat="0" applyBorder="0" applyAlignment="0" applyProtection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0" borderId="0"/>
    <xf numFmtId="0" fontId="79" fillId="52" borderId="13" applyNumberFormat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50" borderId="0" applyNumberFormat="0" applyBorder="0" applyAlignment="0" applyProtection="0"/>
    <xf numFmtId="0" fontId="21" fillId="0" borderId="0"/>
    <xf numFmtId="0" fontId="21" fillId="0" borderId="0"/>
    <xf numFmtId="0" fontId="77" fillId="51" borderId="0" applyNumberFormat="0" applyBorder="0" applyAlignment="0" applyProtection="0"/>
    <xf numFmtId="0" fontId="21" fillId="0" borderId="0"/>
    <xf numFmtId="0" fontId="77" fillId="45" borderId="0" applyNumberFormat="0" applyBorder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77" fillId="50" borderId="0" applyNumberFormat="0" applyBorder="0" applyAlignment="0" applyProtection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81" fillId="0" borderId="24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61" borderId="12" applyNumberFormat="0" applyAlignment="0" applyProtection="0"/>
    <xf numFmtId="0" fontId="77" fillId="45" borderId="0" applyNumberFormat="0" applyBorder="0" applyAlignment="0" applyProtection="0"/>
    <xf numFmtId="0" fontId="77" fillId="58" borderId="0" applyNumberFormat="0" applyBorder="0" applyAlignment="0" applyProtection="0"/>
    <xf numFmtId="0" fontId="80" fillId="3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78" fillId="34" borderId="0" applyNumberFormat="0" applyBorder="0" applyAlignment="0" applyProtection="0"/>
    <xf numFmtId="0" fontId="21" fillId="51" borderId="0" applyNumberFormat="0" applyBorder="0" applyAlignment="0" applyProtection="0"/>
    <xf numFmtId="0" fontId="77" fillId="45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78" fillId="34" borderId="0" applyNumberFormat="0" applyBorder="0" applyAlignment="0" applyProtection="0"/>
    <xf numFmtId="0" fontId="21" fillId="0" borderId="0"/>
    <xf numFmtId="0" fontId="7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7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77" fillId="45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78" fillId="34" borderId="0" applyNumberFormat="0" applyBorder="0" applyAlignment="0" applyProtection="0"/>
    <xf numFmtId="0" fontId="21" fillId="0" borderId="0"/>
    <xf numFmtId="0" fontId="21" fillId="0" borderId="0"/>
    <xf numFmtId="0" fontId="77" fillId="45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77" fillId="50" borderId="0" applyNumberFormat="0" applyBorder="0" applyAlignment="0" applyProtection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1" fillId="0" borderId="24" applyNumberFormat="0" applyFill="0" applyAlignment="0" applyProtection="0"/>
    <xf numFmtId="0" fontId="21" fillId="0" borderId="0"/>
    <xf numFmtId="0" fontId="24" fillId="61" borderId="12" applyNumberFormat="0" applyAlignment="0" applyProtection="0"/>
    <xf numFmtId="0" fontId="21" fillId="58" borderId="0" applyNumberFormat="0" applyBorder="0" applyAlignment="0" applyProtection="0"/>
    <xf numFmtId="0" fontId="77" fillId="51" borderId="0" applyNumberFormat="0" applyBorder="0" applyAlignment="0" applyProtection="0"/>
    <xf numFmtId="0" fontId="21" fillId="0" borderId="0"/>
    <xf numFmtId="0" fontId="21" fillId="0" borderId="0"/>
    <xf numFmtId="0" fontId="77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79" fillId="52" borderId="13" applyNumberFormat="0" applyAlignment="0" applyProtection="0"/>
    <xf numFmtId="0" fontId="21" fillId="0" borderId="0"/>
    <xf numFmtId="0" fontId="20" fillId="0" borderId="0"/>
    <xf numFmtId="0" fontId="77" fillId="60" borderId="0" applyNumberFormat="0" applyBorder="0" applyAlignment="0" applyProtection="0"/>
    <xf numFmtId="0" fontId="79" fillId="52" borderId="13" applyNumberFormat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77" fillId="49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77" fillId="49" borderId="0" applyNumberFormat="0" applyBorder="0" applyAlignment="0" applyProtection="0"/>
    <xf numFmtId="0" fontId="20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77" fillId="45" borderId="0" applyNumberFormat="0" applyBorder="0" applyAlignment="0" applyProtection="0"/>
    <xf numFmtId="0" fontId="21" fillId="0" borderId="0"/>
    <xf numFmtId="0" fontId="77" fillId="50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4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77" fillId="50" borderId="0" applyNumberFormat="0" applyBorder="0" applyAlignment="0" applyProtection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1" fillId="0" borderId="24" applyNumberFormat="0" applyFill="0" applyAlignment="0" applyProtection="0"/>
    <xf numFmtId="0" fontId="21" fillId="0" borderId="0"/>
    <xf numFmtId="0" fontId="77" fillId="45" borderId="0" applyNumberFormat="0" applyBorder="0" applyAlignment="0" applyProtection="0"/>
    <xf numFmtId="0" fontId="21" fillId="51" borderId="0" applyNumberFormat="0" applyBorder="0" applyAlignment="0" applyProtection="0"/>
    <xf numFmtId="0" fontId="77" fillId="58" borderId="0" applyNumberFormat="0" applyBorder="0" applyAlignment="0" applyProtection="0"/>
    <xf numFmtId="0" fontId="21" fillId="0" borderId="0"/>
    <xf numFmtId="0" fontId="77" fillId="58" borderId="0" applyNumberFormat="0" applyBorder="0" applyAlignment="0" applyProtection="0"/>
    <xf numFmtId="0" fontId="21" fillId="0" borderId="0"/>
    <xf numFmtId="0" fontId="21" fillId="0" borderId="0"/>
    <xf numFmtId="0" fontId="77" fillId="49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78" fillId="34" borderId="0" applyNumberFormat="0" applyBorder="0" applyAlignment="0" applyProtection="0"/>
    <xf numFmtId="0" fontId="21" fillId="0" borderId="0"/>
    <xf numFmtId="0" fontId="21" fillId="0" borderId="0"/>
    <xf numFmtId="0" fontId="77" fillId="50" borderId="0" applyNumberFormat="0" applyBorder="0" applyAlignment="0" applyProtection="0"/>
    <xf numFmtId="0" fontId="21" fillId="0" borderId="0"/>
    <xf numFmtId="0" fontId="77" fillId="38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77" fillId="45" borderId="0" applyNumberFormat="0" applyBorder="0" applyAlignment="0" applyProtection="0"/>
    <xf numFmtId="0" fontId="21" fillId="51" borderId="0" applyNumberFormat="0" applyBorder="0" applyAlignment="0" applyProtection="0"/>
    <xf numFmtId="0" fontId="77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0" borderId="0"/>
    <xf numFmtId="0" fontId="80" fillId="3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4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45" borderId="0" applyNumberFormat="0" applyBorder="0" applyAlignment="0" applyProtection="0"/>
    <xf numFmtId="0" fontId="21" fillId="0" borderId="0"/>
    <xf numFmtId="0" fontId="81" fillId="0" borderId="24" applyNumberFormat="0" applyFill="0" applyAlignment="0" applyProtection="0"/>
    <xf numFmtId="0" fontId="77" fillId="60" borderId="0" applyNumberFormat="0" applyBorder="0" applyAlignment="0" applyProtection="0"/>
    <xf numFmtId="0" fontId="21" fillId="0" borderId="0"/>
    <xf numFmtId="0" fontId="77" fillId="45" borderId="0" applyNumberFormat="0" applyBorder="0" applyAlignment="0" applyProtection="0"/>
    <xf numFmtId="0" fontId="21" fillId="0" borderId="0"/>
    <xf numFmtId="0" fontId="77" fillId="50" borderId="0" applyNumberFormat="0" applyBorder="0" applyAlignment="0" applyProtection="0"/>
    <xf numFmtId="0" fontId="21" fillId="0" borderId="0"/>
    <xf numFmtId="0" fontId="21" fillId="0" borderId="0"/>
    <xf numFmtId="0" fontId="7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77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79" fillId="52" borderId="13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21" fillId="61" borderId="0" applyNumberFormat="0" applyBorder="0" applyAlignment="0" applyProtection="0"/>
    <xf numFmtId="0" fontId="24" fillId="61" borderId="12" applyNumberFormat="0" applyAlignment="0" applyProtection="0"/>
    <xf numFmtId="0" fontId="71" fillId="0" borderId="0"/>
    <xf numFmtId="0" fontId="77" fillId="60" borderId="0" applyNumberFormat="0" applyBorder="0" applyAlignment="0" applyProtection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77" fillId="45" borderId="0" applyNumberFormat="0" applyBorder="0" applyAlignment="0" applyProtection="0"/>
    <xf numFmtId="0" fontId="21" fillId="0" borderId="0"/>
    <xf numFmtId="0" fontId="21" fillId="0" borderId="0"/>
    <xf numFmtId="0" fontId="7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51" borderId="0" applyNumberFormat="0" applyBorder="0" applyAlignment="0" applyProtection="0"/>
    <xf numFmtId="0" fontId="21" fillId="0" borderId="0"/>
    <xf numFmtId="0" fontId="7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0" fillId="35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80" fillId="35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80" fillId="35" borderId="0" applyNumberFormat="0" applyBorder="0" applyAlignment="0" applyProtection="0"/>
    <xf numFmtId="0" fontId="21" fillId="0" borderId="0"/>
    <xf numFmtId="0" fontId="21" fillId="0" borderId="0"/>
    <xf numFmtId="0" fontId="7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77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78" fillId="34" borderId="0" applyNumberFormat="0" applyBorder="0" applyAlignment="0" applyProtection="0"/>
    <xf numFmtId="0" fontId="20" fillId="0" borderId="0"/>
    <xf numFmtId="0" fontId="21" fillId="0" borderId="0"/>
    <xf numFmtId="0" fontId="21" fillId="0" borderId="0"/>
    <xf numFmtId="0" fontId="7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77" fillId="45" borderId="0" applyNumberFormat="0" applyBorder="0" applyAlignment="0" applyProtection="0"/>
    <xf numFmtId="0" fontId="77" fillId="50" borderId="0" applyNumberFormat="0" applyBorder="0" applyAlignment="0" applyProtection="0"/>
    <xf numFmtId="0" fontId="77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79" fillId="52" borderId="13" applyNumberFormat="0" applyAlignment="0" applyProtection="0"/>
    <xf numFmtId="0" fontId="21" fillId="0" borderId="0"/>
    <xf numFmtId="0" fontId="77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77" fillId="45" borderId="0" applyNumberFormat="0" applyBorder="0" applyAlignment="0" applyProtection="0"/>
    <xf numFmtId="0" fontId="77" fillId="49" borderId="0" applyNumberFormat="0" applyBorder="0" applyAlignment="0" applyProtection="0"/>
    <xf numFmtId="0" fontId="21" fillId="0" borderId="0"/>
    <xf numFmtId="0" fontId="77" fillId="50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77" fillId="45" borderId="0" applyNumberFormat="0" applyBorder="0" applyAlignment="0" applyProtection="0"/>
    <xf numFmtId="0" fontId="21" fillId="0" borderId="0"/>
    <xf numFmtId="0" fontId="79" fillId="52" borderId="13" applyNumberFormat="0" applyAlignment="0" applyProtection="0"/>
    <xf numFmtId="0" fontId="77" fillId="38" borderId="0" applyNumberFormat="0" applyBorder="0" applyAlignment="0" applyProtection="0"/>
    <xf numFmtId="0" fontId="21" fillId="0" borderId="0"/>
    <xf numFmtId="0" fontId="21" fillId="0" borderId="0"/>
    <xf numFmtId="0" fontId="77" fillId="45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77" fillId="45" borderId="0" applyNumberFormat="0" applyBorder="0" applyAlignment="0" applyProtection="0"/>
    <xf numFmtId="0" fontId="77" fillId="58" borderId="0" applyNumberFormat="0" applyBorder="0" applyAlignment="0" applyProtection="0"/>
    <xf numFmtId="0" fontId="21" fillId="0" borderId="0"/>
    <xf numFmtId="0" fontId="77" fillId="50" borderId="0" applyNumberFormat="0" applyBorder="0" applyAlignment="0" applyProtection="0"/>
    <xf numFmtId="0" fontId="21" fillId="58" borderId="0" applyNumberFormat="0" applyBorder="0" applyAlignment="0" applyProtection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77" fillId="49" borderId="0" applyNumberFormat="0" applyBorder="0" applyAlignment="0" applyProtection="0"/>
    <xf numFmtId="0" fontId="77" fillId="50" borderId="0" applyNumberFormat="0" applyBorder="0" applyAlignment="0" applyProtection="0"/>
    <xf numFmtId="0" fontId="21" fillId="0" borderId="0"/>
    <xf numFmtId="0" fontId="77" fillId="50" borderId="0" applyNumberFormat="0" applyBorder="0" applyAlignment="0" applyProtection="0"/>
    <xf numFmtId="0" fontId="77" fillId="58" borderId="0" applyNumberFormat="0" applyBorder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9" fillId="52" borderId="13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38" borderId="0" applyNumberFormat="0" applyBorder="0" applyAlignment="0" applyProtection="0"/>
    <xf numFmtId="0" fontId="21" fillId="0" borderId="0"/>
    <xf numFmtId="0" fontId="81" fillId="0" borderId="24" applyNumberFormat="0" applyFill="0" applyAlignment="0" applyProtection="0"/>
    <xf numFmtId="0" fontId="77" fillId="45" borderId="0" applyNumberFormat="0" applyBorder="0" applyAlignment="0" applyProtection="0"/>
    <xf numFmtId="0" fontId="21" fillId="0" borderId="0"/>
    <xf numFmtId="0" fontId="77" fillId="51" borderId="0" applyNumberFormat="0" applyBorder="0" applyAlignment="0" applyProtection="0"/>
    <xf numFmtId="0" fontId="77" fillId="45" borderId="0" applyNumberFormat="0" applyBorder="0" applyAlignment="0" applyProtection="0"/>
    <xf numFmtId="0" fontId="21" fillId="0" borderId="0"/>
    <xf numFmtId="0" fontId="81" fillId="0" borderId="24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78" fillId="34" borderId="0" applyNumberFormat="0" applyBorder="0" applyAlignment="0" applyProtection="0"/>
    <xf numFmtId="0" fontId="24" fillId="61" borderId="12" applyNumberFormat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77" fillId="58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80" fillId="35" borderId="0" applyNumberFormat="0" applyBorder="0" applyAlignment="0" applyProtection="0"/>
    <xf numFmtId="0" fontId="21" fillId="0" borderId="0"/>
    <xf numFmtId="0" fontId="21" fillId="0" borderId="0"/>
    <xf numFmtId="0" fontId="77" fillId="58" borderId="0" applyNumberFormat="0" applyBorder="0" applyAlignment="0" applyProtection="0"/>
    <xf numFmtId="0" fontId="77" fillId="60" borderId="0" applyNumberFormat="0" applyBorder="0" applyAlignment="0" applyProtection="0"/>
    <xf numFmtId="0" fontId="21" fillId="0" borderId="0"/>
    <xf numFmtId="0" fontId="77" fillId="45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7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77" fillId="38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77" fillId="45" borderId="0" applyNumberFormat="0" applyBorder="0" applyAlignment="0" applyProtection="0"/>
    <xf numFmtId="0" fontId="79" fillId="52" borderId="13" applyNumberFormat="0" applyAlignment="0" applyProtection="0"/>
    <xf numFmtId="0" fontId="20" fillId="0" borderId="0"/>
    <xf numFmtId="0" fontId="21" fillId="0" borderId="0"/>
    <xf numFmtId="0" fontId="77" fillId="60" borderId="0" applyNumberFormat="0" applyBorder="0" applyAlignment="0" applyProtection="0"/>
    <xf numFmtId="0" fontId="77" fillId="45" borderId="0" applyNumberFormat="0" applyBorder="0" applyAlignment="0" applyProtection="0"/>
    <xf numFmtId="0" fontId="77" fillId="50" borderId="0" applyNumberFormat="0" applyBorder="0" applyAlignment="0" applyProtection="0"/>
    <xf numFmtId="0" fontId="77" fillId="50" borderId="0" applyNumberFormat="0" applyBorder="0" applyAlignment="0" applyProtection="0"/>
    <xf numFmtId="0" fontId="78" fillId="34" borderId="0" applyNumberFormat="0" applyBorder="0" applyAlignment="0" applyProtection="0"/>
    <xf numFmtId="0" fontId="78" fillId="34" borderId="0" applyNumberFormat="0" applyBorder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1" fillId="0" borderId="24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78" fillId="34" borderId="0" applyNumberFormat="0" applyBorder="0" applyAlignment="0" applyProtection="0"/>
    <xf numFmtId="0" fontId="21" fillId="0" borderId="0"/>
    <xf numFmtId="0" fontId="77" fillId="58" borderId="0" applyNumberFormat="0" applyBorder="0" applyAlignment="0" applyProtection="0"/>
    <xf numFmtId="0" fontId="21" fillId="0" borderId="0"/>
    <xf numFmtId="0" fontId="21" fillId="0" borderId="0"/>
    <xf numFmtId="0" fontId="78" fillId="34" borderId="0" applyNumberFormat="0" applyBorder="0" applyAlignment="0" applyProtection="0"/>
    <xf numFmtId="0" fontId="21" fillId="0" borderId="0"/>
    <xf numFmtId="0" fontId="77" fillId="38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0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77" fillId="45" borderId="0" applyNumberFormat="0" applyBorder="0" applyAlignment="0" applyProtection="0"/>
    <xf numFmtId="0" fontId="21" fillId="0" borderId="0"/>
    <xf numFmtId="0" fontId="21" fillId="0" borderId="0"/>
    <xf numFmtId="0" fontId="77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77" fillId="45" borderId="0" applyNumberFormat="0" applyBorder="0" applyAlignment="0" applyProtection="0"/>
    <xf numFmtId="0" fontId="20" fillId="0" borderId="0"/>
    <xf numFmtId="0" fontId="77" fillId="51" borderId="0" applyNumberFormat="0" applyBorder="0" applyAlignment="0" applyProtection="0"/>
    <xf numFmtId="0" fontId="20" fillId="0" borderId="0"/>
    <xf numFmtId="0" fontId="78" fillId="3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77" fillId="45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0" fillId="35" borderId="0" applyNumberFormat="0" applyBorder="0" applyAlignment="0" applyProtection="0"/>
    <xf numFmtId="0" fontId="21" fillId="58" borderId="0" applyNumberFormat="0" applyBorder="0" applyAlignment="0" applyProtection="0"/>
    <xf numFmtId="0" fontId="77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61" borderId="0" applyNumberFormat="0" applyBorder="0" applyAlignment="0" applyProtection="0"/>
    <xf numFmtId="0" fontId="77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78" fillId="34" borderId="0" applyNumberFormat="0" applyBorder="0" applyAlignment="0" applyProtection="0"/>
    <xf numFmtId="0" fontId="77" fillId="45" borderId="0" applyNumberFormat="0" applyBorder="0" applyAlignment="0" applyProtection="0"/>
    <xf numFmtId="0" fontId="77" fillId="38" borderId="0" applyNumberFormat="0" applyBorder="0" applyAlignment="0" applyProtection="0"/>
    <xf numFmtId="0" fontId="21" fillId="0" borderId="0"/>
    <xf numFmtId="0" fontId="21" fillId="0" borderId="0"/>
    <xf numFmtId="0" fontId="77" fillId="38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81" fillId="0" borderId="24" applyNumberFormat="0" applyFill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38" borderId="0" applyNumberFormat="0" applyBorder="0" applyAlignment="0" applyProtection="0"/>
    <xf numFmtId="0" fontId="21" fillId="0" borderId="0"/>
    <xf numFmtId="0" fontId="78" fillId="3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77" fillId="49" borderId="0" applyNumberFormat="0" applyBorder="0" applyAlignment="0" applyProtection="0"/>
    <xf numFmtId="0" fontId="21" fillId="0" borderId="0"/>
    <xf numFmtId="0" fontId="21" fillId="0" borderId="0"/>
    <xf numFmtId="0" fontId="79" fillId="52" borderId="13" applyNumberFormat="0" applyAlignment="0" applyProtection="0"/>
    <xf numFmtId="0" fontId="21" fillId="0" borderId="0"/>
    <xf numFmtId="0" fontId="21" fillId="0" borderId="0"/>
    <xf numFmtId="0" fontId="77" fillId="51" borderId="0" applyNumberFormat="0" applyBorder="0" applyAlignment="0" applyProtection="0"/>
    <xf numFmtId="0" fontId="21" fillId="0" borderId="0"/>
    <xf numFmtId="0" fontId="78" fillId="34" borderId="0" applyNumberFormat="0" applyBorder="0" applyAlignment="0" applyProtection="0"/>
    <xf numFmtId="0" fontId="24" fillId="61" borderId="12" applyNumberFormat="0" applyAlignment="0" applyProtection="0"/>
    <xf numFmtId="0" fontId="21" fillId="61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45" borderId="0" applyNumberFormat="0" applyBorder="0" applyAlignment="0" applyProtection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60" borderId="0" applyNumberFormat="0" applyBorder="0" applyAlignment="0" applyProtection="0"/>
    <xf numFmtId="0" fontId="80" fillId="35" borderId="0" applyNumberFormat="0" applyBorder="0" applyAlignment="0" applyProtection="0"/>
    <xf numFmtId="0" fontId="21" fillId="0" borderId="0"/>
    <xf numFmtId="0" fontId="77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77" fillId="50" borderId="0" applyNumberFormat="0" applyBorder="0" applyAlignment="0" applyProtection="0"/>
    <xf numFmtId="0" fontId="21" fillId="0" borderId="0"/>
    <xf numFmtId="0" fontId="77" fillId="45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1" fillId="0" borderId="24" applyNumberFormat="0" applyFill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1" fillId="0" borderId="24" applyNumberFormat="0" applyFill="0" applyAlignment="0" applyProtection="0"/>
    <xf numFmtId="0" fontId="77" fillId="49" borderId="0" applyNumberFormat="0" applyBorder="0" applyAlignment="0" applyProtection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77" fillId="49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0" borderId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45" borderId="0" applyNumberFormat="0" applyBorder="0" applyAlignment="0" applyProtection="0"/>
    <xf numFmtId="0" fontId="21" fillId="0" borderId="0"/>
    <xf numFmtId="0" fontId="77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79" fillId="52" borderId="13" applyNumberFormat="0" applyAlignment="0" applyProtection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77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77" fillId="45" borderId="0" applyNumberFormat="0" applyBorder="0" applyAlignment="0" applyProtection="0"/>
    <xf numFmtId="0" fontId="21" fillId="51" borderId="0" applyNumberFormat="0" applyBorder="0" applyAlignment="0" applyProtection="0"/>
    <xf numFmtId="0" fontId="77" fillId="58" borderId="0" applyNumberFormat="0" applyBorder="0" applyAlignment="0" applyProtection="0"/>
    <xf numFmtId="0" fontId="21" fillId="58" borderId="0" applyNumberFormat="0" applyBorder="0" applyAlignment="0" applyProtection="0"/>
    <xf numFmtId="0" fontId="77" fillId="49" borderId="0" applyNumberFormat="0" applyBorder="0" applyAlignment="0" applyProtection="0"/>
    <xf numFmtId="0" fontId="81" fillId="0" borderId="24" applyNumberFormat="0" applyFill="0" applyAlignment="0" applyProtection="0"/>
    <xf numFmtId="0" fontId="21" fillId="0" borderId="0"/>
    <xf numFmtId="0" fontId="21" fillId="0" borderId="0"/>
    <xf numFmtId="0" fontId="77" fillId="38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77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77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77" fillId="60" borderId="0" applyNumberFormat="0" applyBorder="0" applyAlignment="0" applyProtection="0"/>
    <xf numFmtId="0" fontId="77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77" fillId="58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60" borderId="0" applyNumberFormat="0" applyBorder="0" applyAlignment="0" applyProtection="0"/>
    <xf numFmtId="0" fontId="77" fillId="45" borderId="0" applyNumberFormat="0" applyBorder="0" applyAlignment="0" applyProtection="0"/>
    <xf numFmtId="0" fontId="20" fillId="0" borderId="0"/>
    <xf numFmtId="0" fontId="77" fillId="50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45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77" fillId="45" borderId="0" applyNumberFormat="0" applyBorder="0" applyAlignment="0" applyProtection="0"/>
    <xf numFmtId="0" fontId="77" fillId="51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7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50" borderId="0" applyNumberFormat="0" applyBorder="0" applyAlignment="0" applyProtection="0"/>
    <xf numFmtId="0" fontId="77" fillId="45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77" fillId="50" borderId="0" applyNumberFormat="0" applyBorder="0" applyAlignment="0" applyProtection="0"/>
    <xf numFmtId="0" fontId="77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77" fillId="49" borderId="0" applyNumberFormat="0" applyBorder="0" applyAlignment="0" applyProtection="0"/>
    <xf numFmtId="0" fontId="21" fillId="0" borderId="0"/>
    <xf numFmtId="0" fontId="21" fillId="0" borderId="0"/>
    <xf numFmtId="0" fontId="77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8" fillId="34" borderId="0" applyNumberFormat="0" applyBorder="0" applyAlignment="0" applyProtection="0"/>
    <xf numFmtId="0" fontId="21" fillId="0" borderId="0"/>
    <xf numFmtId="0" fontId="80" fillId="35" borderId="0" applyNumberFormat="0" applyBorder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77" fillId="45" borderId="0" applyNumberFormat="0" applyBorder="0" applyAlignment="0" applyProtection="0"/>
    <xf numFmtId="0" fontId="21" fillId="0" borderId="0"/>
    <xf numFmtId="0" fontId="77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77" fillId="38" borderId="0" applyNumberFormat="0" applyBorder="0" applyAlignment="0" applyProtection="0"/>
    <xf numFmtId="0" fontId="21" fillId="0" borderId="0"/>
    <xf numFmtId="0" fontId="79" fillId="52" borderId="13" applyNumberFormat="0" applyAlignment="0" applyProtection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58" borderId="0" applyNumberFormat="0" applyBorder="0" applyAlignment="0" applyProtection="0"/>
    <xf numFmtId="0" fontId="80" fillId="35" borderId="0" applyNumberFormat="0" applyBorder="0" applyAlignment="0" applyProtection="0"/>
    <xf numFmtId="0" fontId="21" fillId="0" borderId="0"/>
    <xf numFmtId="0" fontId="81" fillId="0" borderId="24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61" borderId="0" applyNumberFormat="0" applyBorder="0" applyAlignment="0" applyProtection="0"/>
    <xf numFmtId="0" fontId="77" fillId="45" borderId="0" applyNumberFormat="0" applyBorder="0" applyAlignment="0" applyProtection="0"/>
    <xf numFmtId="0" fontId="21" fillId="0" borderId="0"/>
    <xf numFmtId="0" fontId="77" fillId="49" borderId="0" applyNumberFormat="0" applyBorder="0" applyAlignment="0" applyProtection="0"/>
    <xf numFmtId="0" fontId="21" fillId="0" borderId="0"/>
    <xf numFmtId="0" fontId="21" fillId="0" borderId="0"/>
    <xf numFmtId="0" fontId="77" fillId="45" borderId="0" applyNumberFormat="0" applyBorder="0" applyAlignment="0" applyProtection="0"/>
    <xf numFmtId="0" fontId="77" fillId="51" borderId="0" applyNumberFormat="0" applyBorder="0" applyAlignment="0" applyProtection="0"/>
    <xf numFmtId="0" fontId="7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77" fillId="50" borderId="0" applyNumberFormat="0" applyBorder="0" applyAlignment="0" applyProtection="0"/>
    <xf numFmtId="0" fontId="77" fillId="38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7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77" fillId="38" borderId="0" applyNumberFormat="0" applyBorder="0" applyAlignment="0" applyProtection="0"/>
    <xf numFmtId="0" fontId="7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9" fillId="52" borderId="13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8" fillId="34" borderId="0" applyNumberFormat="0" applyBorder="0" applyAlignment="0" applyProtection="0"/>
    <xf numFmtId="0" fontId="21" fillId="0" borderId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8" fillId="34" borderId="0" applyNumberFormat="0" applyBorder="0" applyAlignment="0" applyProtection="0"/>
    <xf numFmtId="0" fontId="21" fillId="0" borderId="0"/>
    <xf numFmtId="0" fontId="21" fillId="0" borderId="0"/>
    <xf numFmtId="0" fontId="77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79" fillId="52" borderId="13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51" borderId="0" applyNumberFormat="0" applyBorder="0" applyAlignment="0" applyProtection="0"/>
    <xf numFmtId="0" fontId="21" fillId="0" borderId="0"/>
    <xf numFmtId="0" fontId="21" fillId="0" borderId="0"/>
    <xf numFmtId="0" fontId="77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45" borderId="0" applyNumberFormat="0" applyBorder="0" applyAlignment="0" applyProtection="0"/>
    <xf numFmtId="0" fontId="21" fillId="0" borderId="0"/>
    <xf numFmtId="0" fontId="77" fillId="58" borderId="0" applyNumberFormat="0" applyBorder="0" applyAlignment="0" applyProtection="0"/>
    <xf numFmtId="0" fontId="78" fillId="34" borderId="0" applyNumberFormat="0" applyBorder="0" applyAlignment="0" applyProtection="0"/>
    <xf numFmtId="0" fontId="21" fillId="0" borderId="0"/>
    <xf numFmtId="0" fontId="7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77" fillId="45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58" borderId="0" applyNumberFormat="0" applyBorder="0" applyAlignment="0" applyProtection="0"/>
    <xf numFmtId="0" fontId="77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51" borderId="0" applyNumberFormat="0" applyBorder="0" applyAlignment="0" applyProtection="0"/>
    <xf numFmtId="0" fontId="77" fillId="58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81" fillId="0" borderId="24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61" borderId="0" applyNumberFormat="0" applyBorder="0" applyAlignment="0" applyProtection="0"/>
    <xf numFmtId="0" fontId="77" fillId="58" borderId="0" applyNumberFormat="0" applyBorder="0" applyAlignment="0" applyProtection="0"/>
    <xf numFmtId="0" fontId="21" fillId="0" borderId="0"/>
    <xf numFmtId="0" fontId="21" fillId="0" borderId="0"/>
    <xf numFmtId="0" fontId="77" fillId="45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77" fillId="45" borderId="0" applyNumberFormat="0" applyBorder="0" applyAlignment="0" applyProtection="0"/>
    <xf numFmtId="0" fontId="21" fillId="0" borderId="0"/>
    <xf numFmtId="0" fontId="7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0" fillId="35" borderId="0" applyNumberFormat="0" applyBorder="0" applyAlignment="0" applyProtection="0"/>
    <xf numFmtId="0" fontId="77" fillId="60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7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58" borderId="0" applyNumberFormat="0" applyBorder="0" applyAlignment="0" applyProtection="0"/>
    <xf numFmtId="0" fontId="77" fillId="49" borderId="0" applyNumberFormat="0" applyBorder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1" fillId="0" borderId="24" applyNumberFormat="0" applyFill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77" fillId="58" borderId="0" applyNumberFormat="0" applyBorder="0" applyAlignment="0" applyProtection="0"/>
    <xf numFmtId="0" fontId="21" fillId="58" borderId="0" applyNumberFormat="0" applyBorder="0" applyAlignment="0" applyProtection="0"/>
    <xf numFmtId="0" fontId="77" fillId="58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77" fillId="49" borderId="0" applyNumberFormat="0" applyBorder="0" applyAlignment="0" applyProtection="0"/>
    <xf numFmtId="0" fontId="78" fillId="34" borderId="0" applyNumberFormat="0" applyBorder="0" applyAlignment="0" applyProtection="0"/>
    <xf numFmtId="0" fontId="77" fillId="45" borderId="0" applyNumberFormat="0" applyBorder="0" applyAlignment="0" applyProtection="0"/>
    <xf numFmtId="0" fontId="77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38" borderId="0" applyNumberFormat="0" applyBorder="0" applyAlignment="0" applyProtection="0"/>
    <xf numFmtId="0" fontId="21" fillId="0" borderId="0"/>
    <xf numFmtId="0" fontId="77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78" fillId="3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77" fillId="60" borderId="0" applyNumberFormat="0" applyBorder="0" applyAlignment="0" applyProtection="0"/>
    <xf numFmtId="0" fontId="77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58" borderId="0" applyNumberFormat="0" applyBorder="0" applyAlignment="0" applyProtection="0"/>
    <xf numFmtId="0" fontId="77" fillId="51" borderId="0" applyNumberFormat="0" applyBorder="0" applyAlignment="0" applyProtection="0"/>
    <xf numFmtId="0" fontId="21" fillId="0" borderId="0"/>
    <xf numFmtId="0" fontId="78" fillId="34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77" fillId="45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79" fillId="52" borderId="13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77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38" borderId="0" applyNumberFormat="0" applyBorder="0" applyAlignment="0" applyProtection="0"/>
    <xf numFmtId="0" fontId="21" fillId="0" borderId="0"/>
    <xf numFmtId="0" fontId="21" fillId="0" borderId="0"/>
    <xf numFmtId="0" fontId="77" fillId="38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77" fillId="45" borderId="0" applyNumberFormat="0" applyBorder="0" applyAlignment="0" applyProtection="0"/>
    <xf numFmtId="0" fontId="21" fillId="0" borderId="0"/>
    <xf numFmtId="0" fontId="21" fillId="0" borderId="0"/>
    <xf numFmtId="0" fontId="77" fillId="60" borderId="0" applyNumberFormat="0" applyBorder="0" applyAlignment="0" applyProtection="0"/>
    <xf numFmtId="0" fontId="77" fillId="58" borderId="0" applyNumberFormat="0" applyBorder="0" applyAlignment="0" applyProtection="0"/>
    <xf numFmtId="0" fontId="20" fillId="0" borderId="0"/>
    <xf numFmtId="0" fontId="21" fillId="0" borderId="0"/>
    <xf numFmtId="0" fontId="77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77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8" fillId="3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51" borderId="0" applyNumberFormat="0" applyBorder="0" applyAlignment="0" applyProtection="0"/>
    <xf numFmtId="0" fontId="77" fillId="51" borderId="0" applyNumberFormat="0" applyBorder="0" applyAlignment="0" applyProtection="0"/>
    <xf numFmtId="0" fontId="21" fillId="0" borderId="0"/>
    <xf numFmtId="0" fontId="77" fillId="58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77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58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7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77" fillId="58" borderId="0" applyNumberFormat="0" applyBorder="0" applyAlignment="0" applyProtection="0"/>
    <xf numFmtId="0" fontId="21" fillId="0" borderId="0"/>
    <xf numFmtId="0" fontId="77" fillId="58" borderId="0" applyNumberFormat="0" applyBorder="0" applyAlignment="0" applyProtection="0"/>
    <xf numFmtId="0" fontId="77" fillId="45" borderId="0" applyNumberFormat="0" applyBorder="0" applyAlignment="0" applyProtection="0"/>
    <xf numFmtId="0" fontId="77" fillId="60" borderId="0" applyNumberFormat="0" applyBorder="0" applyAlignment="0" applyProtection="0"/>
    <xf numFmtId="0" fontId="77" fillId="45" borderId="0" applyNumberFormat="0" applyBorder="0" applyAlignment="0" applyProtection="0"/>
    <xf numFmtId="0" fontId="21" fillId="0" borderId="0"/>
    <xf numFmtId="0" fontId="77" fillId="58" borderId="0" applyNumberFormat="0" applyBorder="0" applyAlignment="0" applyProtection="0"/>
    <xf numFmtId="0" fontId="21" fillId="51" borderId="0" applyNumberFormat="0" applyBorder="0" applyAlignment="0" applyProtection="0"/>
    <xf numFmtId="0" fontId="77" fillId="45" borderId="0" applyNumberFormat="0" applyBorder="0" applyAlignment="0" applyProtection="0"/>
    <xf numFmtId="0" fontId="80" fillId="35" borderId="0" applyNumberFormat="0" applyBorder="0" applyAlignment="0" applyProtection="0"/>
    <xf numFmtId="0" fontId="21" fillId="0" borderId="0"/>
    <xf numFmtId="0" fontId="21" fillId="0" borderId="0"/>
    <xf numFmtId="0" fontId="77" fillId="45" borderId="0" applyNumberFormat="0" applyBorder="0" applyAlignment="0" applyProtection="0"/>
    <xf numFmtId="0" fontId="21" fillId="0" borderId="0"/>
    <xf numFmtId="0" fontId="77" fillId="45" borderId="0" applyNumberFormat="0" applyBorder="0" applyAlignment="0" applyProtection="0"/>
    <xf numFmtId="0" fontId="21" fillId="0" borderId="0"/>
    <xf numFmtId="0" fontId="77" fillId="38" borderId="0" applyNumberFormat="0" applyBorder="0" applyAlignment="0" applyProtection="0"/>
    <xf numFmtId="0" fontId="21" fillId="61" borderId="0" applyNumberFormat="0" applyBorder="0" applyAlignment="0" applyProtection="0"/>
    <xf numFmtId="0" fontId="77" fillId="58" borderId="0" applyNumberFormat="0" applyBorder="0" applyAlignment="0" applyProtection="0"/>
    <xf numFmtId="0" fontId="77" fillId="60" borderId="0" applyNumberFormat="0" applyBorder="0" applyAlignment="0" applyProtection="0"/>
    <xf numFmtId="0" fontId="21" fillId="0" borderId="0"/>
    <xf numFmtId="0" fontId="21" fillId="0" borderId="0"/>
    <xf numFmtId="0" fontId="77" fillId="45" borderId="0" applyNumberFormat="0" applyBorder="0" applyAlignment="0" applyProtection="0"/>
    <xf numFmtId="0" fontId="20" fillId="0" borderId="0"/>
    <xf numFmtId="0" fontId="21" fillId="0" borderId="0"/>
    <xf numFmtId="0" fontId="21" fillId="0" borderId="0"/>
    <xf numFmtId="0" fontId="77" fillId="58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77" fillId="58" borderId="0" applyNumberFormat="0" applyBorder="0" applyAlignment="0" applyProtection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80" fillId="35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77" fillId="45" borderId="0" applyNumberFormat="0" applyBorder="0" applyAlignment="0" applyProtection="0"/>
    <xf numFmtId="0" fontId="21" fillId="0" borderId="0"/>
    <xf numFmtId="0" fontId="77" fillId="51" borderId="0" applyNumberFormat="0" applyBorder="0" applyAlignment="0" applyProtection="0"/>
    <xf numFmtId="0" fontId="21" fillId="0" borderId="0"/>
    <xf numFmtId="0" fontId="77" fillId="49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77" fillId="4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77" fillId="51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79" fillId="52" borderId="13" applyNumberFormat="0" applyAlignment="0" applyProtection="0"/>
    <xf numFmtId="0" fontId="77" fillId="50" borderId="0" applyNumberFormat="0" applyBorder="0" applyAlignment="0" applyProtection="0"/>
    <xf numFmtId="0" fontId="77" fillId="45" borderId="0" applyNumberFormat="0" applyBorder="0" applyAlignment="0" applyProtection="0"/>
    <xf numFmtId="0" fontId="21" fillId="0" borderId="0"/>
    <xf numFmtId="0" fontId="21" fillId="0" borderId="0"/>
    <xf numFmtId="0" fontId="77" fillId="45" borderId="0" applyNumberFormat="0" applyBorder="0" applyAlignment="0" applyProtection="0"/>
    <xf numFmtId="0" fontId="21" fillId="0" borderId="0"/>
    <xf numFmtId="0" fontId="21" fillId="0" borderId="0"/>
    <xf numFmtId="0" fontId="77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9" fillId="52" borderId="13" applyNumberFormat="0" applyAlignment="0" applyProtection="0"/>
    <xf numFmtId="0" fontId="21" fillId="61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79" fillId="52" borderId="13" applyNumberFormat="0" applyAlignment="0" applyProtection="0"/>
    <xf numFmtId="0" fontId="80" fillId="35" borderId="0" applyNumberFormat="0" applyBorder="0" applyAlignment="0" applyProtection="0"/>
    <xf numFmtId="0" fontId="21" fillId="0" borderId="0"/>
    <xf numFmtId="0" fontId="77" fillId="50" borderId="0" applyNumberFormat="0" applyBorder="0" applyAlignment="0" applyProtection="0"/>
    <xf numFmtId="0" fontId="21" fillId="0" borderId="0"/>
    <xf numFmtId="0" fontId="21" fillId="0" borderId="0"/>
    <xf numFmtId="0" fontId="77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77" fillId="50" borderId="0" applyNumberFormat="0" applyBorder="0" applyAlignment="0" applyProtection="0"/>
    <xf numFmtId="0" fontId="21" fillId="0" borderId="0"/>
    <xf numFmtId="0" fontId="77" fillId="58" borderId="0" applyNumberFormat="0" applyBorder="0" applyAlignment="0" applyProtection="0"/>
    <xf numFmtId="0" fontId="77" fillId="45" borderId="0" applyNumberFormat="0" applyBorder="0" applyAlignment="0" applyProtection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77" fillId="49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80" fillId="35" borderId="0" applyNumberFormat="0" applyBorder="0" applyAlignment="0" applyProtection="0"/>
    <xf numFmtId="0" fontId="21" fillId="0" borderId="0"/>
    <xf numFmtId="0" fontId="20" fillId="0" borderId="0"/>
    <xf numFmtId="0" fontId="21" fillId="0" borderId="0"/>
    <xf numFmtId="0" fontId="21" fillId="58" borderId="0" applyNumberFormat="0" applyBorder="0" applyAlignment="0" applyProtection="0"/>
    <xf numFmtId="0" fontId="77" fillId="45" borderId="0" applyNumberFormat="0" applyBorder="0" applyAlignment="0" applyProtection="0"/>
    <xf numFmtId="0" fontId="21" fillId="0" borderId="0"/>
    <xf numFmtId="0" fontId="77" fillId="50" borderId="0" applyNumberFormat="0" applyBorder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77" fillId="45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77" fillId="50" borderId="0" applyNumberFormat="0" applyBorder="0" applyAlignment="0" applyProtection="0"/>
    <xf numFmtId="0" fontId="21" fillId="58" borderId="0" applyNumberFormat="0" applyBorder="0" applyAlignment="0" applyProtection="0"/>
    <xf numFmtId="0" fontId="77" fillId="50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79" fillId="52" borderId="13" applyNumberFormat="0" applyAlignment="0" applyProtection="0"/>
    <xf numFmtId="0" fontId="77" fillId="45" borderId="0" applyNumberFormat="0" applyBorder="0" applyAlignment="0" applyProtection="0"/>
    <xf numFmtId="0" fontId="21" fillId="0" borderId="0"/>
    <xf numFmtId="0" fontId="77" fillId="51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4" fillId="61" borderId="12" applyNumberFormat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77" fillId="58" borderId="0" applyNumberFormat="0" applyBorder="0" applyAlignment="0" applyProtection="0"/>
    <xf numFmtId="0" fontId="21" fillId="0" borderId="0"/>
    <xf numFmtId="0" fontId="77" fillId="60" borderId="0" applyNumberFormat="0" applyBorder="0" applyAlignment="0" applyProtection="0"/>
    <xf numFmtId="0" fontId="77" fillId="49" borderId="0" applyNumberFormat="0" applyBorder="0" applyAlignment="0" applyProtection="0"/>
    <xf numFmtId="0" fontId="80" fillId="35" borderId="0" applyNumberFormat="0" applyBorder="0" applyAlignment="0" applyProtection="0"/>
    <xf numFmtId="0" fontId="81" fillId="0" borderId="24" applyNumberFormat="0" applyFill="0" applyAlignment="0" applyProtection="0"/>
    <xf numFmtId="0" fontId="80" fillId="35" borderId="0" applyNumberFormat="0" applyBorder="0" applyAlignment="0" applyProtection="0"/>
    <xf numFmtId="0" fontId="21" fillId="0" borderId="0"/>
    <xf numFmtId="0" fontId="81" fillId="0" borderId="24" applyNumberFormat="0" applyFill="0" applyAlignment="0" applyProtection="0"/>
    <xf numFmtId="0" fontId="80" fillId="35" borderId="0" applyNumberFormat="0" applyBorder="0" applyAlignment="0" applyProtection="0"/>
    <xf numFmtId="0" fontId="81" fillId="0" borderId="24" applyNumberFormat="0" applyFill="0" applyAlignment="0" applyProtection="0"/>
    <xf numFmtId="0" fontId="80" fillId="35" borderId="0" applyNumberFormat="0" applyBorder="0" applyAlignment="0" applyProtection="0"/>
    <xf numFmtId="0" fontId="81" fillId="0" borderId="24" applyNumberFormat="0" applyFill="0" applyAlignment="0" applyProtection="0"/>
    <xf numFmtId="0" fontId="21" fillId="0" borderId="0"/>
    <xf numFmtId="0" fontId="77" fillId="49" borderId="0" applyNumberFormat="0" applyBorder="0" applyAlignment="0" applyProtection="0"/>
    <xf numFmtId="0" fontId="21" fillId="0" borderId="0"/>
    <xf numFmtId="0" fontId="77" fillId="49" borderId="0" applyNumberFormat="0" applyBorder="0" applyAlignment="0" applyProtection="0"/>
  </cellStyleXfs>
  <cellXfs count="1059">
    <xf numFmtId="0" fontId="0" fillId="0" borderId="0" xfId="0"/>
    <xf numFmtId="3" fontId="43" fillId="0" borderId="0" xfId="0" applyNumberFormat="1" applyFont="1" applyFill="1"/>
    <xf numFmtId="0" fontId="0" fillId="0" borderId="0" xfId="0"/>
    <xf numFmtId="0" fontId="0" fillId="0" borderId="0" xfId="0" applyFill="1"/>
    <xf numFmtId="3" fontId="0" fillId="0" borderId="0" xfId="0" applyNumberFormat="1" applyFill="1"/>
    <xf numFmtId="43" fontId="47" fillId="0" borderId="0" xfId="5964" applyFont="1" applyFill="1"/>
    <xf numFmtId="169" fontId="40" fillId="0" borderId="0" xfId="0" applyNumberFormat="1" applyFont="1"/>
    <xf numFmtId="169" fontId="47" fillId="0" borderId="0" xfId="0" applyNumberFormat="1" applyFont="1"/>
    <xf numFmtId="169" fontId="48" fillId="0" borderId="0" xfId="0" applyNumberFormat="1" applyFont="1" applyBorder="1"/>
    <xf numFmtId="49" fontId="47" fillId="0" borderId="0" xfId="0" applyNumberFormat="1" applyFont="1" applyBorder="1" applyAlignment="1">
      <alignment horizontal="left"/>
    </xf>
    <xf numFmtId="49" fontId="51" fillId="0" borderId="0" xfId="0" applyNumberFormat="1" applyFont="1" applyBorder="1"/>
    <xf numFmtId="3" fontId="47" fillId="0" borderId="0" xfId="0" applyNumberFormat="1" applyFont="1" applyFill="1"/>
    <xf numFmtId="0" fontId="47" fillId="0" borderId="0" xfId="0" applyFont="1" applyFill="1"/>
    <xf numFmtId="0" fontId="47" fillId="0" borderId="0" xfId="0" applyFont="1" applyFill="1" applyBorder="1"/>
    <xf numFmtId="170" fontId="0" fillId="0" borderId="0" xfId="0" applyNumberFormat="1" applyFill="1"/>
    <xf numFmtId="169" fontId="47" fillId="0" borderId="0" xfId="0" applyNumberFormat="1" applyFont="1" applyAlignment="1">
      <alignment horizontal="right"/>
    </xf>
    <xf numFmtId="0" fontId="40" fillId="0" borderId="0" xfId="0" applyFont="1" applyFill="1"/>
    <xf numFmtId="3" fontId="45" fillId="0" borderId="0" xfId="5682" applyNumberFormat="1" applyFont="1" applyFill="1" applyBorder="1"/>
    <xf numFmtId="0" fontId="46" fillId="0" borderId="0" xfId="0" applyFont="1" applyFill="1"/>
    <xf numFmtId="3" fontId="40" fillId="0" borderId="0" xfId="5417" applyNumberFormat="1" applyFont="1" applyFill="1" applyBorder="1"/>
    <xf numFmtId="0" fontId="45" fillId="0" borderId="0" xfId="43" applyFont="1" applyFill="1" applyAlignment="1">
      <alignment horizontal="left"/>
    </xf>
    <xf numFmtId="0" fontId="46" fillId="0" borderId="0" xfId="0" applyFont="1" applyFill="1" applyAlignment="1">
      <alignment horizontal="left"/>
    </xf>
    <xf numFmtId="0" fontId="42" fillId="0" borderId="0" xfId="0" applyFont="1" applyFill="1" applyAlignment="1">
      <alignment horizontal="left" wrapText="1"/>
    </xf>
    <xf numFmtId="4" fontId="42" fillId="0" borderId="0" xfId="0" applyNumberFormat="1" applyFont="1" applyFill="1" applyAlignment="1">
      <alignment wrapText="1"/>
    </xf>
    <xf numFmtId="4" fontId="42" fillId="0" borderId="0" xfId="0" applyNumberFormat="1" applyFont="1" applyFill="1"/>
    <xf numFmtId="0" fontId="42" fillId="0" borderId="0" xfId="0" applyFont="1" applyFill="1" applyAlignment="1">
      <alignment horizontal="left"/>
    </xf>
    <xf numFmtId="4" fontId="46" fillId="0" borderId="0" xfId="0" applyNumberFormat="1" applyFont="1" applyFill="1"/>
    <xf numFmtId="3" fontId="44" fillId="0" borderId="0" xfId="5748" applyNumberFormat="1" applyFont="1" applyFill="1" applyBorder="1" applyAlignment="1" applyProtection="1">
      <alignment horizontal="left"/>
    </xf>
    <xf numFmtId="3" fontId="38" fillId="0" borderId="0" xfId="0" applyNumberFormat="1" applyFont="1" applyFill="1"/>
    <xf numFmtId="3" fontId="50" fillId="0" borderId="0" xfId="5709" applyNumberFormat="1" applyFont="1" applyFill="1" applyBorder="1" applyAlignment="1">
      <alignment horizontal="left"/>
    </xf>
    <xf numFmtId="3" fontId="40" fillId="0" borderId="0" xfId="5709" applyNumberFormat="1" applyFont="1" applyFill="1" applyBorder="1" applyAlignment="1">
      <alignment horizontal="left"/>
    </xf>
    <xf numFmtId="3" fontId="53" fillId="0" borderId="0" xfId="0" applyNumberFormat="1" applyFont="1" applyFill="1"/>
    <xf numFmtId="0" fontId="42" fillId="0" borderId="0" xfId="0" applyFont="1" applyAlignment="1">
      <alignment wrapText="1"/>
    </xf>
    <xf numFmtId="3" fontId="40" fillId="0" borderId="0" xfId="5290" applyNumberFormat="1" applyFont="1" applyFill="1" applyBorder="1" applyAlignment="1">
      <alignment horizontal="center"/>
    </xf>
    <xf numFmtId="3" fontId="38" fillId="0" borderId="0" xfId="5290" applyNumberFormat="1" applyFont="1" applyFill="1" applyBorder="1" applyAlignment="1" applyProtection="1">
      <alignment horizontal="center"/>
    </xf>
    <xf numFmtId="0" fontId="42" fillId="0" borderId="0" xfId="0" applyFont="1"/>
    <xf numFmtId="3" fontId="42" fillId="0" borderId="0" xfId="0" applyNumberFormat="1" applyFont="1"/>
    <xf numFmtId="3" fontId="40" fillId="0" borderId="0" xfId="0" applyNumberFormat="1" applyFont="1"/>
    <xf numFmtId="0" fontId="40" fillId="0" borderId="0" xfId="0" applyFont="1"/>
    <xf numFmtId="3" fontId="38" fillId="0" borderId="0" xfId="4174" applyNumberFormat="1" applyFont="1" applyFill="1" applyBorder="1" applyAlignment="1" applyProtection="1">
      <alignment horizontal="left"/>
    </xf>
    <xf numFmtId="3" fontId="38" fillId="0" borderId="0" xfId="4179" applyNumberFormat="1" applyFont="1" applyFill="1" applyBorder="1" applyAlignment="1" applyProtection="1">
      <alignment horizontal="left"/>
    </xf>
    <xf numFmtId="3" fontId="38" fillId="0" borderId="0" xfId="4182" applyNumberFormat="1" applyFont="1" applyFill="1" applyBorder="1" applyAlignment="1" applyProtection="1">
      <alignment horizontal="left"/>
    </xf>
    <xf numFmtId="0" fontId="42" fillId="0" borderId="0" xfId="0" applyFont="1" applyFill="1"/>
    <xf numFmtId="3" fontId="42" fillId="0" borderId="0" xfId="0" applyNumberFormat="1" applyFont="1" applyFill="1"/>
    <xf numFmtId="0" fontId="46" fillId="0" borderId="0" xfId="0" applyFont="1"/>
    <xf numFmtId="3" fontId="46" fillId="0" borderId="0" xfId="0" applyNumberFormat="1" applyFont="1"/>
    <xf numFmtId="3" fontId="40" fillId="0" borderId="0" xfId="4723" applyNumberFormat="1" applyFont="1" applyFill="1" applyBorder="1" applyAlignment="1" applyProtection="1">
      <alignment horizontal="left"/>
    </xf>
    <xf numFmtId="3" fontId="38" fillId="0" borderId="0" xfId="4727" applyNumberFormat="1" applyFont="1" applyFill="1" applyBorder="1" applyAlignment="1" applyProtection="1">
      <alignment horizontal="left"/>
    </xf>
    <xf numFmtId="3" fontId="44" fillId="0" borderId="0" xfId="5784" applyNumberFormat="1" applyFont="1" applyFill="1" applyBorder="1" applyAlignment="1" applyProtection="1">
      <alignment horizontal="right"/>
    </xf>
    <xf numFmtId="3" fontId="38" fillId="0" borderId="0" xfId="5627" applyNumberFormat="1" applyFont="1" applyFill="1" applyBorder="1" applyAlignment="1" applyProtection="1">
      <alignment horizontal="left"/>
    </xf>
    <xf numFmtId="3" fontId="40" fillId="0" borderId="0" xfId="5682" applyNumberFormat="1" applyFont="1" applyFill="1" applyBorder="1"/>
    <xf numFmtId="3" fontId="40" fillId="0" borderId="0" xfId="5629" applyNumberFormat="1" applyFont="1" applyFill="1" applyBorder="1"/>
    <xf numFmtId="3" fontId="40" fillId="0" borderId="0" xfId="5634" applyNumberFormat="1" applyFont="1" applyFill="1" applyBorder="1"/>
    <xf numFmtId="3" fontId="40" fillId="0" borderId="0" xfId="5635" applyNumberFormat="1" applyFont="1" applyFill="1" applyBorder="1"/>
    <xf numFmtId="3" fontId="40" fillId="0" borderId="0" xfId="5637" applyNumberFormat="1" applyFont="1" applyFill="1" applyBorder="1"/>
    <xf numFmtId="3" fontId="40" fillId="0" borderId="0" xfId="5947" applyNumberFormat="1" applyFont="1" applyFill="1" applyBorder="1"/>
    <xf numFmtId="3" fontId="40" fillId="0" borderId="0" xfId="5806" applyNumberFormat="1" applyFont="1" applyFill="1" applyBorder="1"/>
    <xf numFmtId="3" fontId="40" fillId="0" borderId="0" xfId="5641" applyNumberFormat="1" applyFont="1" applyFill="1" applyBorder="1"/>
    <xf numFmtId="3" fontId="40" fillId="0" borderId="0" xfId="5890" applyNumberFormat="1" applyFont="1" applyFill="1" applyBorder="1"/>
    <xf numFmtId="3" fontId="40" fillId="0" borderId="0" xfId="5643" applyNumberFormat="1" applyFont="1" applyFill="1" applyBorder="1"/>
    <xf numFmtId="3" fontId="40" fillId="0" borderId="0" xfId="5853" applyNumberFormat="1" applyFont="1" applyFill="1" applyBorder="1"/>
    <xf numFmtId="3" fontId="40" fillId="0" borderId="0" xfId="5834" applyNumberFormat="1" applyFont="1" applyFill="1" applyBorder="1"/>
    <xf numFmtId="0" fontId="43" fillId="0" borderId="0" xfId="0" applyFont="1"/>
    <xf numFmtId="3" fontId="40" fillId="0" borderId="0" xfId="0" applyNumberFormat="1" applyFont="1" applyFill="1"/>
    <xf numFmtId="0" fontId="42" fillId="0" borderId="0" xfId="0" applyFont="1" applyFill="1" applyAlignment="1">
      <alignment wrapText="1"/>
    </xf>
    <xf numFmtId="3" fontId="46" fillId="0" borderId="0" xfId="0" applyNumberFormat="1" applyFont="1" applyFill="1"/>
    <xf numFmtId="0" fontId="40" fillId="0" borderId="0" xfId="43" applyFont="1" applyFill="1" applyAlignment="1">
      <alignment horizontal="left"/>
    </xf>
    <xf numFmtId="0" fontId="40" fillId="55" borderId="0" xfId="0" applyFont="1" applyFill="1" applyAlignment="1">
      <alignment wrapText="1"/>
    </xf>
    <xf numFmtId="3" fontId="40" fillId="55" borderId="0" xfId="0" applyNumberFormat="1" applyFont="1" applyFill="1"/>
    <xf numFmtId="0" fontId="38" fillId="55" borderId="0" xfId="0" applyFont="1" applyFill="1" applyAlignment="1">
      <alignment wrapText="1"/>
    </xf>
    <xf numFmtId="0" fontId="56" fillId="55" borderId="0" xfId="0" applyFont="1" applyFill="1"/>
    <xf numFmtId="0" fontId="56" fillId="0" borderId="0" xfId="0" applyFont="1"/>
    <xf numFmtId="0" fontId="54" fillId="55" borderId="0" xfId="0" applyFont="1" applyFill="1" applyAlignment="1">
      <alignment horizontal="center" wrapText="1"/>
    </xf>
    <xf numFmtId="3" fontId="54" fillId="0" borderId="0" xfId="0" applyNumberFormat="1" applyFont="1"/>
    <xf numFmtId="3" fontId="54" fillId="0" borderId="0" xfId="0" applyNumberFormat="1" applyFont="1" applyFill="1"/>
    <xf numFmtId="0" fontId="54" fillId="0" borderId="0" xfId="0" applyFont="1"/>
    <xf numFmtId="0" fontId="54" fillId="0" borderId="0" xfId="0" applyFont="1" applyAlignment="1"/>
    <xf numFmtId="0" fontId="56" fillId="0" borderId="0" xfId="0" applyFont="1" applyFill="1"/>
    <xf numFmtId="0" fontId="45" fillId="0" borderId="0" xfId="0" applyFont="1"/>
    <xf numFmtId="0" fontId="45" fillId="0" borderId="0" xfId="0" applyFont="1" applyFill="1"/>
    <xf numFmtId="0" fontId="54" fillId="0" borderId="0" xfId="0" applyFont="1" applyFill="1"/>
    <xf numFmtId="3" fontId="45" fillId="0" borderId="0" xfId="0" applyNumberFormat="1" applyFont="1" applyFill="1"/>
    <xf numFmtId="0" fontId="57" fillId="0" borderId="0" xfId="43" applyFont="1" applyFill="1" applyAlignment="1">
      <alignment horizontal="right"/>
    </xf>
    <xf numFmtId="0" fontId="54" fillId="0" borderId="0" xfId="0" applyFont="1" applyFill="1" applyBorder="1"/>
    <xf numFmtId="0" fontId="55" fillId="0" borderId="0" xfId="0" applyFont="1" applyFill="1"/>
    <xf numFmtId="3" fontId="57" fillId="0" borderId="0" xfId="43" applyNumberFormat="1" applyFont="1" applyFill="1" applyAlignment="1" applyProtection="1">
      <alignment horizontal="center"/>
    </xf>
    <xf numFmtId="3" fontId="45" fillId="0" borderId="0" xfId="43" applyNumberFormat="1" applyFont="1" applyFill="1" applyAlignment="1" applyProtection="1">
      <alignment horizontal="center"/>
    </xf>
    <xf numFmtId="0" fontId="45" fillId="0" borderId="0" xfId="5982" applyFont="1" applyFill="1" applyProtection="1"/>
    <xf numFmtId="3" fontId="57" fillId="0" borderId="0" xfId="43" quotePrefix="1" applyNumberFormat="1" applyFont="1" applyFill="1" applyAlignment="1" applyProtection="1">
      <alignment horizontal="center"/>
    </xf>
    <xf numFmtId="0" fontId="45" fillId="0" borderId="0" xfId="1278" applyFont="1" applyFill="1" applyAlignment="1">
      <alignment horizontal="center"/>
    </xf>
    <xf numFmtId="0" fontId="45" fillId="0" borderId="0" xfId="5944" applyFont="1"/>
    <xf numFmtId="0" fontId="45" fillId="0" borderId="0" xfId="5944" applyFont="1" applyFill="1" applyBorder="1"/>
    <xf numFmtId="0" fontId="54" fillId="55" borderId="0" xfId="0" applyFont="1" applyFill="1"/>
    <xf numFmtId="0" fontId="58" fillId="0" borderId="0" xfId="0" applyFont="1"/>
    <xf numFmtId="3" fontId="58" fillId="0" borderId="0" xfId="0" applyNumberFormat="1" applyFont="1" applyFill="1"/>
    <xf numFmtId="0" fontId="54" fillId="0" borderId="0" xfId="0" applyFont="1" applyFill="1" applyAlignment="1">
      <alignment horizontal="center" wrapText="1"/>
    </xf>
    <xf numFmtId="3" fontId="45" fillId="0" borderId="0" xfId="4723" applyNumberFormat="1" applyFont="1" applyFill="1" applyBorder="1" applyAlignment="1" applyProtection="1">
      <alignment horizontal="left"/>
    </xf>
    <xf numFmtId="0" fontId="54" fillId="0" borderId="0" xfId="0" applyFont="1" applyAlignment="1">
      <alignment wrapText="1"/>
    </xf>
    <xf numFmtId="0" fontId="59" fillId="0" borderId="0" xfId="0" applyFont="1" applyFill="1"/>
    <xf numFmtId="0" fontId="54" fillId="0" borderId="0" xfId="0" applyFont="1" applyFill="1" applyAlignment="1">
      <alignment wrapText="1"/>
    </xf>
    <xf numFmtId="3" fontId="45" fillId="0" borderId="0" xfId="5437" applyNumberFormat="1" applyFont="1" applyFill="1" applyBorder="1" applyAlignment="1" applyProtection="1">
      <alignment horizontal="center"/>
    </xf>
    <xf numFmtId="3" fontId="45" fillId="0" borderId="0" xfId="5785" applyNumberFormat="1" applyFont="1" applyFill="1" applyBorder="1"/>
    <xf numFmtId="3" fontId="45" fillId="0" borderId="0" xfId="5629" applyNumberFormat="1" applyFont="1" applyFill="1" applyBorder="1"/>
    <xf numFmtId="3" fontId="45" fillId="0" borderId="0" xfId="5634" applyNumberFormat="1" applyFont="1" applyFill="1" applyBorder="1"/>
    <xf numFmtId="3" fontId="45" fillId="0" borderId="0" xfId="5635" applyNumberFormat="1" applyFont="1" applyFill="1" applyBorder="1"/>
    <xf numFmtId="3" fontId="45" fillId="0" borderId="0" xfId="5637" applyNumberFormat="1" applyFont="1" applyFill="1" applyBorder="1"/>
    <xf numFmtId="3" fontId="45" fillId="0" borderId="0" xfId="5806" applyNumberFormat="1" applyFont="1" applyFill="1" applyBorder="1"/>
    <xf numFmtId="3" fontId="45" fillId="0" borderId="0" xfId="5947" applyNumberFormat="1" applyFont="1" applyFill="1" applyBorder="1"/>
    <xf numFmtId="3" fontId="45" fillId="0" borderId="0" xfId="5641" applyNumberFormat="1" applyFont="1" applyFill="1" applyBorder="1"/>
    <xf numFmtId="3" fontId="45" fillId="0" borderId="0" xfId="5890" applyNumberFormat="1" applyFont="1" applyFill="1" applyBorder="1"/>
    <xf numFmtId="3" fontId="45" fillId="0" borderId="0" xfId="5643" applyNumberFormat="1" applyFont="1" applyFill="1" applyBorder="1"/>
    <xf numFmtId="3" fontId="45" fillId="0" borderId="0" xfId="5853" applyNumberFormat="1" applyFont="1" applyFill="1" applyBorder="1"/>
    <xf numFmtId="3" fontId="45" fillId="0" borderId="0" xfId="5834" applyNumberFormat="1" applyFont="1" applyFill="1" applyBorder="1"/>
    <xf numFmtId="0" fontId="54" fillId="0" borderId="0" xfId="0" applyFont="1" applyAlignment="1">
      <alignment horizontal="center"/>
    </xf>
    <xf numFmtId="0" fontId="54" fillId="0" borderId="0" xfId="0" applyFont="1" applyFill="1" applyAlignment="1"/>
    <xf numFmtId="0" fontId="45" fillId="0" borderId="0" xfId="5724" applyFont="1" applyBorder="1" applyAlignment="1">
      <alignment horizontal="center"/>
    </xf>
    <xf numFmtId="166" fontId="45" fillId="0" borderId="0" xfId="5651" applyNumberFormat="1" applyFont="1" applyFill="1" applyBorder="1" applyAlignment="1" applyProtection="1">
      <alignment horizontal="right"/>
      <protection locked="0"/>
    </xf>
    <xf numFmtId="17" fontId="54" fillId="0" borderId="0" xfId="0" applyNumberFormat="1" applyFont="1" applyFill="1"/>
    <xf numFmtId="167" fontId="45" fillId="0" borderId="0" xfId="5887" applyNumberFormat="1" applyFont="1" applyBorder="1" applyAlignment="1" applyProtection="1">
      <alignment horizontal="center"/>
      <protection locked="0"/>
    </xf>
    <xf numFmtId="2" fontId="54" fillId="0" borderId="0" xfId="0" applyNumberFormat="1" applyFont="1" applyFill="1"/>
    <xf numFmtId="2" fontId="54" fillId="0" borderId="0" xfId="0" applyNumberFormat="1" applyFont="1"/>
    <xf numFmtId="167" fontId="54" fillId="0" borderId="0" xfId="0" applyNumberFormat="1" applyFont="1" applyFill="1"/>
    <xf numFmtId="10" fontId="54" fillId="0" borderId="0" xfId="0" applyNumberFormat="1" applyFont="1" applyFill="1"/>
    <xf numFmtId="165" fontId="54" fillId="0" borderId="0" xfId="0" applyNumberFormat="1" applyFont="1" applyFill="1"/>
    <xf numFmtId="165" fontId="54" fillId="0" borderId="0" xfId="0" applyNumberFormat="1" applyFont="1"/>
    <xf numFmtId="0" fontId="58" fillId="0" borderId="0" xfId="0" applyFont="1" applyAlignment="1">
      <alignment horizontal="right"/>
    </xf>
    <xf numFmtId="3" fontId="58" fillId="0" borderId="0" xfId="0" applyNumberFormat="1" applyFont="1" applyAlignment="1">
      <alignment horizontal="right"/>
    </xf>
    <xf numFmtId="4" fontId="45" fillId="0" borderId="0" xfId="5881" applyNumberFormat="1" applyFont="1" applyFill="1" applyBorder="1" applyAlignment="1" applyProtection="1">
      <alignment horizontal="left"/>
    </xf>
    <xf numFmtId="17" fontId="45" fillId="0" borderId="0" xfId="0" applyNumberFormat="1" applyFont="1" applyFill="1"/>
    <xf numFmtId="164" fontId="56" fillId="0" borderId="0" xfId="1" applyNumberFormat="1" applyFont="1"/>
    <xf numFmtId="0" fontId="45" fillId="0" borderId="0" xfId="1" applyNumberFormat="1" applyFont="1" applyFill="1" applyBorder="1" applyAlignment="1" applyProtection="1">
      <alignment horizontal="left"/>
    </xf>
    <xf numFmtId="10" fontId="45" fillId="0" borderId="0" xfId="1" applyNumberFormat="1" applyFont="1" applyFill="1" applyBorder="1" applyAlignment="1" applyProtection="1">
      <alignment horizontal="left"/>
    </xf>
    <xf numFmtId="3" fontId="45" fillId="0" borderId="0" xfId="5417" applyNumberFormat="1" applyFont="1" applyFill="1" applyBorder="1"/>
    <xf numFmtId="0" fontId="55" fillId="55" borderId="0" xfId="0" applyFont="1" applyFill="1"/>
    <xf numFmtId="0" fontId="55" fillId="0" borderId="0" xfId="0" applyFont="1" applyFill="1" applyAlignment="1">
      <alignment horizontal="center"/>
    </xf>
    <xf numFmtId="2" fontId="56" fillId="55" borderId="0" xfId="0" applyNumberFormat="1" applyFont="1" applyFill="1"/>
    <xf numFmtId="3" fontId="54" fillId="0" borderId="0" xfId="0" applyNumberFormat="1" applyFont="1" applyAlignment="1"/>
    <xf numFmtId="0" fontId="45" fillId="0" borderId="0" xfId="5651" applyFont="1" applyFill="1" applyBorder="1"/>
    <xf numFmtId="3" fontId="45" fillId="0" borderId="0" xfId="5651" applyNumberFormat="1" applyFont="1" applyFill="1" applyBorder="1" applyAlignment="1" applyProtection="1">
      <alignment horizontal="left"/>
    </xf>
    <xf numFmtId="3" fontId="57" fillId="0" borderId="0" xfId="5651" applyNumberFormat="1" applyFont="1" applyFill="1" applyBorder="1" applyProtection="1"/>
    <xf numFmtId="3" fontId="45" fillId="0" borderId="0" xfId="5651" applyNumberFormat="1" applyFont="1" applyFill="1" applyBorder="1" applyProtection="1"/>
    <xf numFmtId="10" fontId="45" fillId="0" borderId="0" xfId="5651" applyNumberFormat="1" applyFont="1" applyFill="1" applyBorder="1" applyAlignment="1" applyProtection="1">
      <alignment horizontal="left"/>
    </xf>
    <xf numFmtId="10" fontId="54" fillId="0" borderId="0" xfId="0" applyNumberFormat="1" applyFont="1"/>
    <xf numFmtId="3" fontId="45" fillId="0" borderId="0" xfId="5651" applyNumberFormat="1" applyFont="1" applyFill="1" applyBorder="1"/>
    <xf numFmtId="2" fontId="45" fillId="0" borderId="0" xfId="5651" applyNumberFormat="1" applyFont="1" applyFill="1" applyBorder="1" applyProtection="1"/>
    <xf numFmtId="2" fontId="58" fillId="0" borderId="0" xfId="5651" applyNumberFormat="1" applyFont="1" applyFill="1" applyBorder="1" applyAlignment="1" applyProtection="1">
      <alignment horizontal="left"/>
    </xf>
    <xf numFmtId="4" fontId="58" fillId="0" borderId="0" xfId="0" applyNumberFormat="1" applyFont="1"/>
    <xf numFmtId="4" fontId="58" fillId="0" borderId="0" xfId="0" applyNumberFormat="1" applyFont="1" applyFill="1"/>
    <xf numFmtId="0" fontId="61" fillId="0" borderId="0" xfId="0" applyFont="1"/>
    <xf numFmtId="0" fontId="61" fillId="55" borderId="0" xfId="0" applyFont="1" applyFill="1"/>
    <xf numFmtId="0" fontId="45" fillId="0" borderId="21" xfId="5651" applyFont="1" applyFill="1" applyBorder="1"/>
    <xf numFmtId="0" fontId="45" fillId="0" borderId="0" xfId="5651" applyFont="1" applyFill="1" applyBorder="1" applyProtection="1"/>
    <xf numFmtId="3" fontId="54" fillId="0" borderId="22" xfId="0" applyNumberFormat="1" applyFont="1" applyFill="1" applyBorder="1"/>
    <xf numFmtId="3" fontId="58" fillId="0" borderId="0" xfId="5651" applyNumberFormat="1" applyFont="1" applyFill="1" applyBorder="1" applyAlignment="1" applyProtection="1">
      <alignment horizontal="left"/>
    </xf>
    <xf numFmtId="0" fontId="58" fillId="0" borderId="0" xfId="0" applyFont="1" applyFill="1"/>
    <xf numFmtId="0" fontId="61" fillId="0" borderId="0" xfId="0" applyFont="1" applyFill="1"/>
    <xf numFmtId="3" fontId="45" fillId="0" borderId="21" xfId="5651" applyNumberFormat="1" applyFont="1" applyFill="1" applyBorder="1" applyAlignment="1" applyProtection="1">
      <alignment horizontal="left"/>
    </xf>
    <xf numFmtId="0" fontId="58" fillId="0" borderId="0" xfId="5651" applyFont="1" applyFill="1" applyBorder="1"/>
    <xf numFmtId="0" fontId="62" fillId="0" borderId="0" xfId="0" applyFont="1" applyFill="1"/>
    <xf numFmtId="0" fontId="54" fillId="0" borderId="0" xfId="0" applyFont="1"/>
    <xf numFmtId="3" fontId="54" fillId="0" borderId="0" xfId="0" applyNumberFormat="1" applyFont="1"/>
    <xf numFmtId="0" fontId="42" fillId="0" borderId="0" xfId="0" applyFont="1" applyFill="1"/>
    <xf numFmtId="3" fontId="42" fillId="0" borderId="0" xfId="0" applyNumberFormat="1" applyFont="1" applyFill="1"/>
    <xf numFmtId="0" fontId="40" fillId="0" borderId="21" xfId="5651" applyFont="1" applyFill="1" applyBorder="1"/>
    <xf numFmtId="3" fontId="63" fillId="0" borderId="0" xfId="0" applyNumberFormat="1" applyFont="1" applyFill="1"/>
    <xf numFmtId="3" fontId="42" fillId="0" borderId="22" xfId="0" applyNumberFormat="1" applyFont="1" applyFill="1" applyBorder="1"/>
    <xf numFmtId="3" fontId="40" fillId="0" borderId="21" xfId="5651" applyNumberFormat="1" applyFont="1" applyFill="1" applyBorder="1" applyAlignment="1" applyProtection="1">
      <alignment horizontal="left"/>
    </xf>
    <xf numFmtId="0" fontId="42" fillId="0" borderId="0" xfId="0" applyFont="1" applyFill="1"/>
    <xf numFmtId="3" fontId="42" fillId="0" borderId="0" xfId="0" applyNumberFormat="1" applyFont="1" applyFill="1"/>
    <xf numFmtId="0" fontId="40" fillId="0" borderId="21" xfId="5651" applyFont="1" applyFill="1" applyBorder="1"/>
    <xf numFmtId="3" fontId="63" fillId="0" borderId="0" xfId="0" applyNumberFormat="1" applyFont="1" applyFill="1"/>
    <xf numFmtId="3" fontId="42" fillId="0" borderId="22" xfId="0" applyNumberFormat="1" applyFont="1" applyFill="1" applyBorder="1"/>
    <xf numFmtId="3" fontId="40" fillId="0" borderId="21" xfId="5651" applyNumberFormat="1" applyFont="1" applyFill="1" applyBorder="1" applyAlignment="1" applyProtection="1">
      <alignment horizontal="left"/>
    </xf>
    <xf numFmtId="0" fontId="42" fillId="0" borderId="0" xfId="0" applyFont="1" applyFill="1"/>
    <xf numFmtId="3" fontId="42" fillId="0" borderId="0" xfId="0" applyNumberFormat="1" applyFont="1" applyFill="1"/>
    <xf numFmtId="0" fontId="40" fillId="0" borderId="21" xfId="5651" applyFont="1" applyFill="1" applyBorder="1"/>
    <xf numFmtId="3" fontId="63" fillId="0" borderId="0" xfId="0" applyNumberFormat="1" applyFont="1" applyFill="1"/>
    <xf numFmtId="3" fontId="42" fillId="0" borderId="22" xfId="0" applyNumberFormat="1" applyFont="1" applyFill="1" applyBorder="1"/>
    <xf numFmtId="3" fontId="40" fillId="0" borderId="21" xfId="5651" applyNumberFormat="1" applyFont="1" applyFill="1" applyBorder="1" applyAlignment="1" applyProtection="1">
      <alignment horizontal="left"/>
    </xf>
    <xf numFmtId="0" fontId="42" fillId="0" borderId="0" xfId="0" applyFont="1" applyFill="1"/>
    <xf numFmtId="3" fontId="42" fillId="0" borderId="0" xfId="0" applyNumberFormat="1" applyFont="1" applyFill="1"/>
    <xf numFmtId="0" fontId="40" fillId="0" borderId="21" xfId="5651" applyFont="1" applyFill="1" applyBorder="1"/>
    <xf numFmtId="3" fontId="63" fillId="0" borderId="0" xfId="0" applyNumberFormat="1" applyFont="1" applyFill="1"/>
    <xf numFmtId="3" fontId="42" fillId="0" borderId="22" xfId="0" applyNumberFormat="1" applyFont="1" applyFill="1" applyBorder="1"/>
    <xf numFmtId="3" fontId="40" fillId="0" borderId="21" xfId="5651" applyNumberFormat="1" applyFont="1" applyFill="1" applyBorder="1" applyAlignment="1" applyProtection="1">
      <alignment horizontal="left"/>
    </xf>
    <xf numFmtId="0" fontId="42" fillId="0" borderId="0" xfId="0" applyFont="1" applyFill="1"/>
    <xf numFmtId="3" fontId="42" fillId="0" borderId="0" xfId="0" applyNumberFormat="1" applyFont="1" applyFill="1"/>
    <xf numFmtId="0" fontId="0" fillId="0" borderId="0" xfId="0" applyFill="1"/>
    <xf numFmtId="0" fontId="40" fillId="0" borderId="21" xfId="5651" applyFont="1" applyFill="1" applyBorder="1"/>
    <xf numFmtId="3" fontId="63" fillId="0" borderId="0" xfId="0" applyNumberFormat="1" applyFont="1" applyFill="1"/>
    <xf numFmtId="3" fontId="42" fillId="0" borderId="22" xfId="0" applyNumberFormat="1" applyFont="1" applyFill="1" applyBorder="1"/>
    <xf numFmtId="3" fontId="40" fillId="0" borderId="21" xfId="5651" applyNumberFormat="1" applyFont="1" applyFill="1" applyBorder="1" applyAlignment="1" applyProtection="1">
      <alignment horizontal="left"/>
    </xf>
    <xf numFmtId="3" fontId="42" fillId="0" borderId="0" xfId="0" applyNumberFormat="1" applyFont="1" applyFill="1"/>
    <xf numFmtId="0" fontId="0" fillId="0" borderId="0" xfId="0" applyFill="1"/>
    <xf numFmtId="3" fontId="63" fillId="0" borderId="0" xfId="0" applyNumberFormat="1" applyFont="1" applyFill="1"/>
    <xf numFmtId="3" fontId="42" fillId="0" borderId="0" xfId="0" applyNumberFormat="1" applyFont="1" applyFill="1"/>
    <xf numFmtId="3" fontId="63" fillId="0" borderId="0" xfId="0" applyNumberFormat="1" applyFont="1" applyFill="1"/>
    <xf numFmtId="0" fontId="42" fillId="55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2" fillId="55" borderId="0" xfId="0" applyFont="1" applyFill="1" applyAlignment="1">
      <alignment horizontal="center"/>
    </xf>
    <xf numFmtId="3" fontId="38" fillId="0" borderId="0" xfId="5929" applyNumberFormat="1" applyFont="1" applyFill="1" applyBorder="1" applyAlignment="1">
      <alignment horizontal="right"/>
    </xf>
    <xf numFmtId="3" fontId="38" fillId="0" borderId="0" xfId="4724" applyNumberFormat="1" applyFont="1" applyFill="1" applyBorder="1" applyAlignment="1">
      <alignment horizontal="right"/>
    </xf>
    <xf numFmtId="3" fontId="43" fillId="55" borderId="0" xfId="0" applyNumberFormat="1" applyFont="1" applyFill="1"/>
    <xf numFmtId="0" fontId="43" fillId="0" borderId="0" xfId="0" applyFont="1" applyFill="1"/>
    <xf numFmtId="0" fontId="42" fillId="0" borderId="0" xfId="0" applyFont="1" applyFill="1"/>
    <xf numFmtId="3" fontId="42" fillId="0" borderId="0" xfId="0" applyNumberFormat="1" applyFont="1" applyFill="1"/>
    <xf numFmtId="3" fontId="63" fillId="0" borderId="0" xfId="0" applyNumberFormat="1" applyFont="1" applyFill="1"/>
    <xf numFmtId="3" fontId="42" fillId="0" borderId="0" xfId="0" applyNumberFormat="1" applyFont="1" applyFill="1"/>
    <xf numFmtId="3" fontId="63" fillId="0" borderId="0" xfId="0" applyNumberFormat="1" applyFont="1" applyFill="1"/>
    <xf numFmtId="3" fontId="42" fillId="0" borderId="0" xfId="0" applyNumberFormat="1" applyFont="1" applyFill="1"/>
    <xf numFmtId="3" fontId="63" fillId="0" borderId="0" xfId="0" applyNumberFormat="1" applyFont="1" applyFill="1"/>
    <xf numFmtId="0" fontId="46" fillId="0" borderId="0" xfId="0" applyFont="1"/>
    <xf numFmtId="3" fontId="46" fillId="0" borderId="0" xfId="0" applyNumberFormat="1" applyFont="1"/>
    <xf numFmtId="0" fontId="43" fillId="0" borderId="0" xfId="0" applyFont="1"/>
    <xf numFmtId="3" fontId="46" fillId="0" borderId="0" xfId="0" applyNumberFormat="1" applyFont="1" applyFill="1"/>
    <xf numFmtId="3" fontId="40" fillId="55" borderId="0" xfId="0" applyNumberFormat="1" applyFont="1" applyFill="1"/>
    <xf numFmtId="0" fontId="42" fillId="0" borderId="0" xfId="0" applyFont="1" applyAlignment="1">
      <alignment horizontal="center"/>
    </xf>
    <xf numFmtId="0" fontId="42" fillId="0" borderId="0" xfId="0" applyFont="1" applyFill="1" applyAlignment="1">
      <alignment horizontal="center"/>
    </xf>
    <xf numFmtId="0" fontId="40" fillId="0" borderId="0" xfId="0" applyFont="1" applyFill="1"/>
    <xf numFmtId="0" fontId="42" fillId="0" borderId="0" xfId="0" applyFont="1" applyAlignment="1">
      <alignment vertical="center"/>
    </xf>
    <xf numFmtId="3" fontId="38" fillId="0" borderId="0" xfId="4722" applyNumberFormat="1" applyFont="1" applyFill="1" applyBorder="1" applyAlignment="1" applyProtection="1">
      <alignment horizontal="center"/>
    </xf>
    <xf numFmtId="3" fontId="38" fillId="0" borderId="0" xfId="5929" applyNumberFormat="1" applyFont="1" applyBorder="1" applyAlignment="1">
      <alignment horizontal="right"/>
    </xf>
    <xf numFmtId="3" fontId="42" fillId="57" borderId="0" xfId="0" applyNumberFormat="1" applyFont="1" applyFill="1"/>
    <xf numFmtId="49" fontId="51" fillId="0" borderId="0" xfId="0" applyNumberFormat="1" applyFont="1" applyBorder="1"/>
    <xf numFmtId="0" fontId="43" fillId="56" borderId="0" xfId="0" applyFont="1" applyFill="1"/>
    <xf numFmtId="3" fontId="42" fillId="0" borderId="0" xfId="0" applyNumberFormat="1" applyFont="1" applyFill="1"/>
    <xf numFmtId="3" fontId="42" fillId="0" borderId="0" xfId="0" applyNumberFormat="1" applyFont="1"/>
    <xf numFmtId="3" fontId="43" fillId="0" borderId="0" xfId="0" applyNumberFormat="1" applyFont="1"/>
    <xf numFmtId="0" fontId="42" fillId="0" borderId="0" xfId="0" applyFont="1"/>
    <xf numFmtId="3" fontId="42" fillId="55" borderId="0" xfId="0" applyNumberFormat="1" applyFont="1" applyFill="1"/>
    <xf numFmtId="0" fontId="43" fillId="55" borderId="0" xfId="0" applyFont="1" applyFill="1"/>
    <xf numFmtId="3" fontId="42" fillId="56" borderId="0" xfId="0" applyNumberFormat="1" applyFont="1" applyFill="1"/>
    <xf numFmtId="3" fontId="42" fillId="0" borderId="0" xfId="0" applyNumberFormat="1" applyFont="1" applyFill="1"/>
    <xf numFmtId="3" fontId="40" fillId="0" borderId="0" xfId="5785" applyNumberFormat="1" applyFont="1" applyFill="1" applyBorder="1"/>
    <xf numFmtId="0" fontId="43" fillId="0" borderId="0" xfId="0" applyFont="1" applyFill="1" applyBorder="1"/>
    <xf numFmtId="164" fontId="46" fillId="0" borderId="0" xfId="1" applyNumberFormat="1" applyFont="1" applyFill="1" applyBorder="1"/>
    <xf numFmtId="3" fontId="62" fillId="0" borderId="0" xfId="0" applyNumberFormat="1" applyFont="1"/>
    <xf numFmtId="3" fontId="38" fillId="0" borderId="0" xfId="4240" applyNumberFormat="1" applyFont="1" applyFill="1" applyBorder="1" applyAlignment="1" applyProtection="1">
      <alignment horizontal="right"/>
    </xf>
    <xf numFmtId="3" fontId="38" fillId="0" borderId="0" xfId="4723" applyNumberFormat="1" applyFont="1" applyFill="1" applyBorder="1" applyAlignment="1" applyProtection="1">
      <alignment horizontal="left"/>
    </xf>
    <xf numFmtId="3" fontId="38" fillId="0" borderId="0" xfId="4723" applyNumberFormat="1" applyFont="1" applyFill="1" applyBorder="1" applyAlignment="1" applyProtection="1">
      <alignment horizontal="right"/>
    </xf>
    <xf numFmtId="164" fontId="45" fillId="0" borderId="0" xfId="1" applyNumberFormat="1" applyFont="1" applyFill="1" applyBorder="1"/>
    <xf numFmtId="0" fontId="57" fillId="0" borderId="0" xfId="43" applyFont="1" applyFill="1" applyAlignment="1" applyProtection="1">
      <alignment horizontal="center"/>
    </xf>
    <xf numFmtId="0" fontId="45" fillId="0" borderId="0" xfId="0" applyFont="1" applyFill="1" applyAlignment="1">
      <alignment horizontal="center"/>
    </xf>
    <xf numFmtId="0" fontId="57" fillId="0" borderId="0" xfId="43" applyNumberFormat="1" applyFont="1" applyFill="1" applyAlignment="1" applyProtection="1">
      <alignment horizontal="center"/>
    </xf>
    <xf numFmtId="0" fontId="45" fillId="0" borderId="0" xfId="43" applyFont="1" applyFill="1" applyAlignment="1" applyProtection="1">
      <alignment horizontal="center"/>
    </xf>
    <xf numFmtId="0" fontId="45" fillId="0" borderId="0" xfId="0" applyFont="1" applyAlignment="1">
      <alignment horizontal="center"/>
    </xf>
    <xf numFmtId="3" fontId="57" fillId="0" borderId="0" xfId="43" applyNumberFormat="1" applyFont="1" applyFill="1" applyAlignment="1" applyProtection="1">
      <alignment horizontal="right"/>
    </xf>
    <xf numFmtId="0" fontId="54" fillId="0" borderId="10" xfId="0" applyFont="1" applyFill="1" applyBorder="1"/>
    <xf numFmtId="0" fontId="57" fillId="0" borderId="0" xfId="0" applyFont="1" applyAlignment="1">
      <alignment horizontal="center"/>
    </xf>
    <xf numFmtId="0" fontId="57" fillId="0" borderId="0" xfId="43" applyFont="1" applyFill="1"/>
    <xf numFmtId="3" fontId="45" fillId="0" borderId="0" xfId="43" applyNumberFormat="1" applyFont="1" applyFill="1" applyAlignment="1" applyProtection="1">
      <alignment horizontal="right"/>
    </xf>
    <xf numFmtId="0" fontId="57" fillId="0" borderId="0" xfId="0" applyFont="1"/>
    <xf numFmtId="0" fontId="95" fillId="0" borderId="0" xfId="0" applyFont="1"/>
    <xf numFmtId="3" fontId="57" fillId="0" borderId="0" xfId="43" quotePrefix="1" applyNumberFormat="1" applyFont="1" applyFill="1" applyAlignment="1" applyProtection="1">
      <alignment horizontal="right"/>
    </xf>
    <xf numFmtId="3" fontId="45" fillId="0" borderId="0" xfId="43" applyNumberFormat="1" applyFont="1" applyFill="1"/>
    <xf numFmtId="3" fontId="94" fillId="0" borderId="0" xfId="44" applyNumberFormat="1" applyFont="1" applyFill="1" applyBorder="1" applyAlignment="1">
      <alignment horizontal="left" vertical="top"/>
    </xf>
    <xf numFmtId="3" fontId="45" fillId="0" borderId="0" xfId="43" applyNumberFormat="1" applyFont="1" applyFill="1" applyBorder="1"/>
    <xf numFmtId="0" fontId="96" fillId="0" borderId="0" xfId="43" applyFont="1" applyFill="1" applyAlignment="1" applyProtection="1">
      <alignment horizontal="right"/>
    </xf>
    <xf numFmtId="3" fontId="40" fillId="55" borderId="0" xfId="0" applyNumberFormat="1" applyFont="1" applyFill="1"/>
    <xf numFmtId="3" fontId="40" fillId="55" borderId="0" xfId="0" applyNumberFormat="1" applyFont="1" applyFill="1"/>
    <xf numFmtId="3" fontId="42" fillId="0" borderId="0" xfId="0" applyNumberFormat="1" applyFont="1" applyFill="1"/>
    <xf numFmtId="0" fontId="0" fillId="0" borderId="0" xfId="0" applyFill="1"/>
    <xf numFmtId="3" fontId="42" fillId="0" borderId="0" xfId="0" applyNumberFormat="1" applyFont="1" applyFill="1"/>
    <xf numFmtId="0" fontId="0" fillId="0" borderId="0" xfId="0" applyFill="1"/>
    <xf numFmtId="3" fontId="38" fillId="0" borderId="0" xfId="5290" applyNumberFormat="1" applyFont="1" applyFill="1" applyBorder="1" applyAlignment="1" applyProtection="1">
      <alignment horizontal="center"/>
    </xf>
    <xf numFmtId="0" fontId="42" fillId="0" borderId="0" xfId="0" applyFont="1" applyFill="1"/>
    <xf numFmtId="3" fontId="40" fillId="55" borderId="0" xfId="0" applyNumberFormat="1" applyFont="1" applyFill="1"/>
    <xf numFmtId="3" fontId="41" fillId="0" borderId="0" xfId="4240" applyNumberFormat="1" applyFont="1" applyFill="1" applyBorder="1" applyAlignment="1" applyProtection="1">
      <alignment horizontal="right"/>
    </xf>
    <xf numFmtId="3" fontId="40" fillId="0" borderId="0" xfId="4240" applyNumberFormat="1" applyFont="1" applyFill="1" applyBorder="1" applyProtection="1"/>
    <xf numFmtId="3" fontId="40" fillId="0" borderId="0" xfId="4173" applyNumberFormat="1" applyFont="1" applyFill="1" applyAlignment="1" applyProtection="1">
      <alignment horizontal="center"/>
    </xf>
    <xf numFmtId="3" fontId="40" fillId="0" borderId="0" xfId="4209" applyNumberFormat="1" applyFont="1" applyFill="1" applyAlignment="1" applyProtection="1">
      <alignment horizontal="left"/>
    </xf>
    <xf numFmtId="3" fontId="38" fillId="0" borderId="0" xfId="4173" applyNumberFormat="1" applyFont="1" applyFill="1" applyAlignment="1" applyProtection="1">
      <alignment horizontal="left"/>
    </xf>
    <xf numFmtId="3" fontId="40" fillId="0" borderId="0" xfId="4173" applyNumberFormat="1" applyFont="1" applyFill="1" applyAlignment="1" applyProtection="1">
      <alignment horizontal="center" wrapText="1"/>
    </xf>
    <xf numFmtId="3" fontId="38" fillId="0" borderId="0" xfId="4173" applyNumberFormat="1" applyFont="1" applyFill="1" applyProtection="1"/>
    <xf numFmtId="3" fontId="40" fillId="0" borderId="0" xfId="4173" applyNumberFormat="1" applyFont="1" applyFill="1" applyAlignment="1" applyProtection="1">
      <alignment horizontal="right"/>
    </xf>
    <xf numFmtId="3" fontId="40" fillId="0" borderId="0" xfId="4173" applyNumberFormat="1" applyFont="1" applyFill="1" applyProtection="1"/>
    <xf numFmtId="3" fontId="38" fillId="0" borderId="0" xfId="4205" applyNumberFormat="1" applyFont="1" applyFill="1" applyAlignment="1" applyProtection="1">
      <alignment horizontal="left"/>
    </xf>
    <xf numFmtId="3" fontId="40" fillId="0" borderId="0" xfId="4205" applyNumberFormat="1" applyFont="1" applyFill="1" applyAlignment="1" applyProtection="1">
      <alignment horizontal="left"/>
    </xf>
    <xf numFmtId="3" fontId="41" fillId="0" borderId="0" xfId="4205" applyNumberFormat="1" applyFont="1" applyFill="1" applyAlignment="1" applyProtection="1">
      <alignment horizontal="left"/>
    </xf>
    <xf numFmtId="3" fontId="41" fillId="0" borderId="0" xfId="4206" applyNumberFormat="1" applyFont="1" applyFill="1" applyAlignment="1" applyProtection="1">
      <alignment horizontal="left"/>
    </xf>
    <xf numFmtId="3" fontId="40" fillId="0" borderId="0" xfId="4206" applyNumberFormat="1" applyFont="1" applyFill="1" applyAlignment="1" applyProtection="1">
      <alignment horizontal="left"/>
    </xf>
    <xf numFmtId="3" fontId="40" fillId="0" borderId="0" xfId="4206" applyNumberFormat="1" applyFont="1" applyFill="1" applyProtection="1"/>
    <xf numFmtId="3" fontId="41" fillId="0" borderId="0" xfId="4206" applyNumberFormat="1" applyFont="1" applyFill="1" applyAlignment="1" applyProtection="1">
      <alignment horizontal="right"/>
    </xf>
    <xf numFmtId="3" fontId="38" fillId="0" borderId="0" xfId="4207" applyNumberFormat="1" applyFont="1" applyFill="1" applyAlignment="1" applyProtection="1">
      <alignment horizontal="left"/>
    </xf>
    <xf numFmtId="3" fontId="40" fillId="0" borderId="0" xfId="4207" applyNumberFormat="1" applyFont="1" applyFill="1" applyAlignment="1" applyProtection="1">
      <alignment horizontal="left"/>
    </xf>
    <xf numFmtId="3" fontId="41" fillId="0" borderId="0" xfId="4207" applyNumberFormat="1" applyFont="1" applyFill="1" applyAlignment="1" applyProtection="1">
      <alignment horizontal="right"/>
    </xf>
    <xf numFmtId="3" fontId="41" fillId="0" borderId="0" xfId="4173" applyNumberFormat="1" applyFont="1" applyFill="1" applyAlignment="1" applyProtection="1">
      <alignment horizontal="right"/>
    </xf>
    <xf numFmtId="3" fontId="38" fillId="0" borderId="0" xfId="4208" applyNumberFormat="1" applyFont="1" applyFill="1" applyAlignment="1" applyProtection="1">
      <alignment horizontal="left"/>
    </xf>
    <xf numFmtId="3" fontId="40" fillId="0" borderId="0" xfId="4208" applyNumberFormat="1" applyFont="1" applyFill="1" applyProtection="1"/>
    <xf numFmtId="3" fontId="41" fillId="0" borderId="0" xfId="4208" applyNumberFormat="1" applyFont="1" applyFill="1" applyAlignment="1" applyProtection="1">
      <alignment horizontal="right"/>
    </xf>
    <xf numFmtId="3" fontId="40" fillId="0" borderId="0" xfId="4173" applyNumberFormat="1" applyFont="1" applyFill="1" applyAlignment="1" applyProtection="1">
      <alignment horizontal="left"/>
    </xf>
    <xf numFmtId="3" fontId="40" fillId="0" borderId="0" xfId="4201" applyNumberFormat="1" applyFont="1" applyFill="1" applyProtection="1"/>
    <xf numFmtId="3" fontId="44" fillId="0" borderId="0" xfId="4173" applyNumberFormat="1" applyFont="1" applyFill="1" applyAlignment="1" applyProtection="1">
      <alignment horizontal="right"/>
    </xf>
    <xf numFmtId="3" fontId="38" fillId="0" borderId="0" xfId="4173" applyNumberFormat="1" applyFont="1" applyFill="1" applyAlignment="1" applyProtection="1">
      <alignment horizontal="left" indent="1"/>
    </xf>
    <xf numFmtId="3" fontId="40" fillId="0" borderId="0" xfId="4202" applyNumberFormat="1" applyFont="1" applyFill="1" applyProtection="1"/>
    <xf numFmtId="3" fontId="40" fillId="0" borderId="0" xfId="4202" applyNumberFormat="1" applyFont="1" applyFill="1" applyAlignment="1" applyProtection="1">
      <alignment horizontal="left"/>
    </xf>
    <xf numFmtId="3" fontId="41" fillId="0" borderId="0" xfId="4202" applyNumberFormat="1" applyFont="1" applyFill="1" applyAlignment="1" applyProtection="1">
      <alignment horizontal="right"/>
    </xf>
    <xf numFmtId="3" fontId="38" fillId="0" borderId="0" xfId="4203" applyNumberFormat="1" applyFont="1" applyFill="1" applyAlignment="1" applyProtection="1">
      <alignment horizontal="left"/>
    </xf>
    <xf numFmtId="3" fontId="38" fillId="0" borderId="0" xfId="4203" applyNumberFormat="1" applyFont="1" applyFill="1" applyProtection="1"/>
    <xf numFmtId="3" fontId="44" fillId="0" borderId="0" xfId="4203" applyNumberFormat="1" applyFont="1" applyFill="1" applyAlignment="1" applyProtection="1">
      <alignment horizontal="right"/>
    </xf>
    <xf numFmtId="3" fontId="38" fillId="0" borderId="0" xfId="4204" applyNumberFormat="1" applyFont="1" applyFill="1" applyAlignment="1" applyProtection="1">
      <alignment horizontal="left"/>
    </xf>
    <xf numFmtId="3" fontId="63" fillId="0" borderId="0" xfId="5225" applyNumberFormat="1" applyFont="1" applyFill="1" applyBorder="1"/>
    <xf numFmtId="3" fontId="40" fillId="0" borderId="0" xfId="4639" applyNumberFormat="1" applyFont="1" applyFill="1" applyAlignment="1" applyProtection="1">
      <alignment horizontal="left"/>
    </xf>
    <xf numFmtId="3" fontId="40" fillId="0" borderId="0" xfId="4721" applyNumberFormat="1" applyFont="1" applyFill="1" applyBorder="1" applyAlignment="1" applyProtection="1">
      <alignment horizontal="left"/>
    </xf>
    <xf numFmtId="3" fontId="92" fillId="0" borderId="0" xfId="4722" applyNumberFormat="1" applyFont="1" applyFill="1" applyBorder="1"/>
    <xf numFmtId="3" fontId="43" fillId="0" borderId="0" xfId="0" applyNumberFormat="1" applyFont="1" applyFill="1"/>
    <xf numFmtId="0" fontId="95" fillId="0" borderId="0" xfId="0" applyFont="1" applyAlignment="1">
      <alignment horizontal="center"/>
    </xf>
    <xf numFmtId="3" fontId="42" fillId="0" borderId="0" xfId="0" applyNumberFormat="1" applyFont="1" applyFill="1"/>
    <xf numFmtId="0" fontId="43" fillId="0" borderId="0" xfId="0" applyFont="1"/>
    <xf numFmtId="3" fontId="40" fillId="0" borderId="0" xfId="0" applyNumberFormat="1" applyFont="1" applyFill="1"/>
    <xf numFmtId="0" fontId="40" fillId="0" borderId="0" xfId="0" applyFont="1" applyFill="1" applyAlignment="1">
      <alignment horizontal="center" wrapText="1"/>
    </xf>
    <xf numFmtId="0" fontId="40" fillId="0" borderId="0" xfId="0" applyFont="1" applyFill="1" applyAlignment="1">
      <alignment wrapText="1"/>
    </xf>
    <xf numFmtId="3" fontId="38" fillId="0" borderId="0" xfId="4722" applyNumberFormat="1" applyFont="1" applyFill="1" applyAlignment="1" applyProtection="1">
      <alignment horizontal="center" wrapText="1"/>
    </xf>
    <xf numFmtId="3" fontId="42" fillId="0" borderId="0" xfId="0" applyNumberFormat="1" applyFont="1" applyFill="1"/>
    <xf numFmtId="3" fontId="40" fillId="0" borderId="0" xfId="5781" applyNumberFormat="1" applyFont="1" applyFill="1" applyBorder="1"/>
    <xf numFmtId="3" fontId="40" fillId="0" borderId="0" xfId="5834" applyNumberFormat="1" applyFont="1" applyFill="1" applyBorder="1"/>
    <xf numFmtId="0" fontId="43" fillId="0" borderId="0" xfId="0" applyFont="1" applyFill="1"/>
    <xf numFmtId="3" fontId="42" fillId="0" borderId="0" xfId="0" applyNumberFormat="1" applyFont="1"/>
    <xf numFmtId="0" fontId="0" fillId="0" borderId="0" xfId="0"/>
    <xf numFmtId="3" fontId="42" fillId="0" borderId="0" xfId="0" applyNumberFormat="1" applyFont="1"/>
    <xf numFmtId="2" fontId="42" fillId="0" borderId="0" xfId="0" applyNumberFormat="1" applyFont="1"/>
    <xf numFmtId="165" fontId="42" fillId="0" borderId="0" xfId="0" applyNumberFormat="1" applyFont="1" applyFill="1"/>
    <xf numFmtId="10" fontId="42" fillId="0" borderId="0" xfId="0" applyNumberFormat="1" applyFont="1"/>
    <xf numFmtId="4" fontId="63" fillId="0" borderId="0" xfId="0" applyNumberFormat="1" applyFont="1" applyFill="1"/>
    <xf numFmtId="3" fontId="38" fillId="0" borderId="0" xfId="4240" applyNumberFormat="1" applyFont="1" applyFill="1" applyBorder="1" applyAlignment="1" applyProtection="1">
      <alignment horizontal="left"/>
    </xf>
    <xf numFmtId="3" fontId="40" fillId="0" borderId="0" xfId="4240" applyNumberFormat="1" applyFont="1" applyFill="1" applyBorder="1" applyAlignment="1" applyProtection="1">
      <alignment horizontal="left"/>
    </xf>
    <xf numFmtId="0" fontId="42" fillId="0" borderId="0" xfId="0" applyFont="1" applyFill="1"/>
    <xf numFmtId="3" fontId="42" fillId="0" borderId="0" xfId="0" applyNumberFormat="1" applyFont="1" applyFill="1"/>
    <xf numFmtId="0" fontId="42" fillId="0" borderId="0" xfId="0" applyFont="1" applyFill="1" applyAlignment="1">
      <alignment horizontal="center" wrapText="1"/>
    </xf>
    <xf numFmtId="3" fontId="63" fillId="0" borderId="0" xfId="0" applyNumberFormat="1" applyFont="1" applyFill="1"/>
    <xf numFmtId="3" fontId="42" fillId="0" borderId="22" xfId="0" applyNumberFormat="1" applyFont="1" applyFill="1" applyBorder="1"/>
    <xf numFmtId="3" fontId="38" fillId="0" borderId="0" xfId="4721" applyNumberFormat="1" applyFont="1" applyFill="1" applyBorder="1" applyAlignment="1" applyProtection="1">
      <alignment horizontal="left"/>
    </xf>
    <xf numFmtId="0" fontId="42" fillId="0" borderId="0" xfId="0" applyFont="1" applyFill="1"/>
    <xf numFmtId="3" fontId="42" fillId="0" borderId="0" xfId="0" applyNumberFormat="1" applyFont="1" applyFill="1"/>
    <xf numFmtId="0" fontId="42" fillId="0" borderId="0" xfId="0" applyFont="1" applyFill="1" applyAlignment="1">
      <alignment wrapText="1"/>
    </xf>
    <xf numFmtId="0" fontId="40" fillId="0" borderId="21" xfId="5651" applyFont="1" applyFill="1" applyBorder="1"/>
    <xf numFmtId="0" fontId="63" fillId="0" borderId="0" xfId="0" applyFont="1" applyFill="1"/>
    <xf numFmtId="3" fontId="63" fillId="0" borderId="0" xfId="0" applyNumberFormat="1" applyFont="1" applyFill="1"/>
    <xf numFmtId="3" fontId="42" fillId="0" borderId="22" xfId="0" applyNumberFormat="1" applyFont="1" applyFill="1" applyBorder="1"/>
    <xf numFmtId="3" fontId="40" fillId="0" borderId="21" xfId="5651" applyNumberFormat="1" applyFont="1" applyFill="1" applyBorder="1" applyAlignment="1" applyProtection="1">
      <alignment horizontal="left"/>
    </xf>
    <xf numFmtId="3" fontId="38" fillId="0" borderId="0" xfId="4176" quotePrefix="1" applyNumberFormat="1" applyFont="1" applyFill="1" applyAlignment="1" applyProtection="1">
      <alignment horizontal="center"/>
    </xf>
    <xf numFmtId="3" fontId="38" fillId="0" borderId="0" xfId="4177" quotePrefix="1" applyNumberFormat="1" applyFont="1" applyFill="1" applyAlignment="1" applyProtection="1">
      <alignment horizontal="center"/>
    </xf>
    <xf numFmtId="0" fontId="43" fillId="0" borderId="0" xfId="0" applyFont="1" applyFill="1"/>
    <xf numFmtId="3" fontId="38" fillId="0" borderId="0" xfId="4175" quotePrefix="1" applyNumberFormat="1" applyFont="1" applyFill="1" applyAlignment="1" applyProtection="1">
      <alignment horizontal="center"/>
    </xf>
    <xf numFmtId="3" fontId="38" fillId="0" borderId="0" xfId="4174" quotePrefix="1" applyNumberFormat="1" applyFont="1" applyFill="1" applyAlignment="1" applyProtection="1">
      <alignment horizontal="center"/>
    </xf>
    <xf numFmtId="3" fontId="42" fillId="0" borderId="0" xfId="0" applyNumberFormat="1" applyFont="1"/>
    <xf numFmtId="0" fontId="0" fillId="0" borderId="0" xfId="0"/>
    <xf numFmtId="3" fontId="0" fillId="0" borderId="0" xfId="0" applyNumberFormat="1"/>
    <xf numFmtId="10" fontId="0" fillId="0" borderId="0" xfId="0" applyNumberFormat="1"/>
    <xf numFmtId="3" fontId="38" fillId="0" borderId="0" xfId="43" quotePrefix="1" applyNumberFormat="1" applyFont="1" applyFill="1" applyBorder="1" applyAlignment="1" applyProtection="1">
      <alignment horizontal="center"/>
    </xf>
    <xf numFmtId="0" fontId="98" fillId="0" borderId="0" xfId="0" applyFont="1"/>
    <xf numFmtId="3" fontId="46" fillId="0" borderId="0" xfId="0" applyNumberFormat="1" applyFont="1" applyAlignment="1">
      <alignment horizontal="left" vertical="center" indent="1"/>
    </xf>
    <xf numFmtId="3" fontId="46" fillId="0" borderId="0" xfId="0" applyNumberFormat="1" applyFont="1" applyFill="1" applyBorder="1" applyAlignment="1">
      <alignment horizontal="right"/>
    </xf>
    <xf numFmtId="10" fontId="0" fillId="0" borderId="0" xfId="1" applyNumberFormat="1" applyFont="1"/>
    <xf numFmtId="0" fontId="46" fillId="0" borderId="0" xfId="0" applyFont="1" applyAlignment="1">
      <alignment horizontal="right" vertical="center" wrapText="1"/>
    </xf>
    <xf numFmtId="0" fontId="43" fillId="0" borderId="0" xfId="0" applyFont="1" applyBorder="1"/>
    <xf numFmtId="0" fontId="42" fillId="0" borderId="0" xfId="0" applyFont="1" applyAlignment="1">
      <alignment horizontal="left" wrapText="1" indent="1"/>
    </xf>
    <xf numFmtId="0" fontId="43" fillId="57" borderId="0" xfId="0" applyFont="1" applyFill="1"/>
    <xf numFmtId="0" fontId="42" fillId="0" borderId="0" xfId="0" applyFont="1"/>
    <xf numFmtId="3" fontId="42" fillId="0" borderId="0" xfId="0" applyNumberFormat="1" applyFont="1"/>
    <xf numFmtId="0" fontId="43" fillId="0" borderId="0" xfId="0" applyFont="1"/>
    <xf numFmtId="3" fontId="97" fillId="0" borderId="0" xfId="5246" applyNumberFormat="1" applyFont="1" applyFill="1" applyBorder="1" applyAlignment="1" applyProtection="1">
      <alignment horizontal="center"/>
    </xf>
    <xf numFmtId="0" fontId="46" fillId="0" borderId="0" xfId="0" applyFont="1" applyAlignment="1">
      <alignment vertical="center" wrapText="1"/>
    </xf>
    <xf numFmtId="0" fontId="43" fillId="0" borderId="0" xfId="0" applyFont="1" applyFill="1"/>
    <xf numFmtId="0" fontId="46" fillId="0" borderId="0" xfId="0" applyFont="1" applyAlignment="1">
      <alignment horizontal="center" vertical="center" wrapText="1"/>
    </xf>
    <xf numFmtId="3" fontId="97" fillId="0" borderId="0" xfId="5944" applyNumberFormat="1" applyFont="1" applyFill="1" applyBorder="1" applyAlignment="1" applyProtection="1">
      <alignment horizontal="center"/>
    </xf>
    <xf numFmtId="3" fontId="97" fillId="0" borderId="0" xfId="5783" applyNumberFormat="1" applyFont="1" applyFill="1" applyBorder="1" applyAlignment="1" applyProtection="1">
      <alignment horizontal="center"/>
    </xf>
    <xf numFmtId="0" fontId="54" fillId="0" borderId="0" xfId="0" applyFont="1" applyAlignment="1">
      <alignment horizontal="center"/>
    </xf>
    <xf numFmtId="3" fontId="44" fillId="0" borderId="0" xfId="5246" applyNumberFormat="1" applyFont="1" applyFill="1" applyBorder="1" applyAlignment="1" applyProtection="1">
      <alignment horizontal="right"/>
    </xf>
    <xf numFmtId="3" fontId="44" fillId="0" borderId="0" xfId="5437" applyNumberFormat="1" applyFont="1" applyFill="1" applyBorder="1" applyAlignment="1" applyProtection="1">
      <alignment horizontal="right"/>
    </xf>
    <xf numFmtId="3" fontId="44" fillId="0" borderId="0" xfId="5427" applyNumberFormat="1" applyFont="1" applyFill="1" applyBorder="1" applyAlignment="1" applyProtection="1">
      <alignment horizontal="right"/>
    </xf>
    <xf numFmtId="0" fontId="54" fillId="0" borderId="0" xfId="0" applyFont="1" applyBorder="1"/>
    <xf numFmtId="0" fontId="45" fillId="0" borderId="0" xfId="43" applyFont="1" applyFill="1"/>
    <xf numFmtId="0" fontId="55" fillId="0" borderId="0" xfId="0" applyFont="1" applyAlignment="1">
      <alignment horizontal="center"/>
    </xf>
    <xf numFmtId="0" fontId="18" fillId="0" borderId="0" xfId="0" applyFont="1"/>
    <xf numFmtId="3" fontId="40" fillId="0" borderId="0" xfId="4240" applyNumberFormat="1" applyFont="1" applyFill="1" applyBorder="1" applyAlignment="1" applyProtection="1">
      <alignment horizontal="left"/>
    </xf>
    <xf numFmtId="0" fontId="99" fillId="0" borderId="0" xfId="43" applyFont="1"/>
    <xf numFmtId="0" fontId="40" fillId="0" borderId="0" xfId="43" applyFont="1" applyFill="1" applyBorder="1" applyAlignment="1">
      <alignment horizontal="left"/>
    </xf>
    <xf numFmtId="0" fontId="42" fillId="0" borderId="0" xfId="0" applyFont="1" applyFill="1"/>
    <xf numFmtId="3" fontId="40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/>
    </xf>
    <xf numFmtId="3" fontId="40" fillId="0" borderId="0" xfId="0" applyNumberFormat="1" applyFont="1" applyFill="1" applyBorder="1" applyAlignment="1" applyProtection="1">
      <alignment horizontal="left"/>
    </xf>
    <xf numFmtId="3" fontId="41" fillId="0" borderId="0" xfId="0" applyNumberFormat="1" applyFont="1" applyFill="1" applyBorder="1" applyAlignment="1" applyProtection="1">
      <alignment horizontal="right"/>
    </xf>
    <xf numFmtId="3" fontId="38" fillId="0" borderId="0" xfId="4240" applyNumberFormat="1" applyFont="1" applyFill="1" applyBorder="1" applyAlignment="1" applyProtection="1">
      <alignment horizontal="left"/>
    </xf>
    <xf numFmtId="3" fontId="40" fillId="0" borderId="0" xfId="4240" applyNumberFormat="1" applyFont="1" applyFill="1" applyBorder="1" applyProtection="1"/>
    <xf numFmtId="0" fontId="42" fillId="0" borderId="0" xfId="0" applyFont="1" applyFill="1" applyAlignment="1"/>
    <xf numFmtId="0" fontId="42" fillId="0" borderId="0" xfId="0" applyFont="1" applyFill="1"/>
    <xf numFmtId="3" fontId="40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/>
    </xf>
    <xf numFmtId="3" fontId="40" fillId="0" borderId="0" xfId="0" applyNumberFormat="1" applyFont="1" applyFill="1" applyBorder="1" applyAlignment="1" applyProtection="1">
      <alignment horizontal="left"/>
    </xf>
    <xf numFmtId="3" fontId="41" fillId="0" borderId="0" xfId="0" applyNumberFormat="1" applyFont="1" applyFill="1" applyBorder="1" applyAlignment="1" applyProtection="1">
      <alignment horizontal="right"/>
    </xf>
    <xf numFmtId="3" fontId="40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/>
    </xf>
    <xf numFmtId="3" fontId="41" fillId="0" borderId="0" xfId="0" applyNumberFormat="1" applyFont="1" applyFill="1" applyBorder="1" applyAlignment="1" applyProtection="1">
      <alignment horizontal="right"/>
    </xf>
    <xf numFmtId="3" fontId="38" fillId="0" borderId="0" xfId="4240" applyNumberFormat="1" applyFont="1" applyFill="1" applyBorder="1" applyAlignment="1" applyProtection="1">
      <alignment horizontal="left"/>
    </xf>
    <xf numFmtId="3" fontId="40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/>
    </xf>
    <xf numFmtId="3" fontId="41" fillId="0" borderId="0" xfId="0" applyNumberFormat="1" applyFont="1" applyFill="1" applyBorder="1" applyAlignment="1" applyProtection="1">
      <alignment horizontal="right"/>
    </xf>
    <xf numFmtId="3" fontId="40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/>
    </xf>
    <xf numFmtId="3" fontId="41" fillId="0" borderId="0" xfId="0" applyNumberFormat="1" applyFont="1" applyFill="1" applyBorder="1" applyAlignment="1" applyProtection="1">
      <alignment horizontal="right"/>
    </xf>
    <xf numFmtId="0" fontId="0" fillId="0" borderId="0" xfId="0"/>
    <xf numFmtId="3" fontId="40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/>
    </xf>
    <xf numFmtId="3" fontId="40" fillId="0" borderId="0" xfId="4209" applyNumberFormat="1" applyFont="1" applyFill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/>
    </xf>
    <xf numFmtId="3" fontId="38" fillId="0" borderId="0" xfId="4173" applyNumberFormat="1" applyFont="1" applyFill="1" applyAlignment="1" applyProtection="1">
      <alignment horizontal="left"/>
    </xf>
    <xf numFmtId="3" fontId="40" fillId="0" borderId="0" xfId="4173" applyNumberFormat="1" applyFont="1" applyFill="1" applyProtection="1"/>
    <xf numFmtId="3" fontId="40" fillId="0" borderId="0" xfId="4205" applyNumberFormat="1" applyFont="1" applyFill="1" applyAlignment="1" applyProtection="1">
      <alignment horizontal="left"/>
    </xf>
    <xf numFmtId="3" fontId="41" fillId="0" borderId="0" xfId="4206" applyNumberFormat="1" applyFont="1" applyFill="1" applyAlignment="1" applyProtection="1">
      <alignment horizontal="right"/>
    </xf>
    <xf numFmtId="3" fontId="41" fillId="0" borderId="0" xfId="4173" applyNumberFormat="1" applyFont="1" applyFill="1" applyAlignment="1" applyProtection="1">
      <alignment horizontal="right"/>
    </xf>
    <xf numFmtId="3" fontId="40" fillId="0" borderId="0" xfId="4173" applyNumberFormat="1" applyFont="1" applyFill="1" applyAlignment="1" applyProtection="1">
      <alignment horizontal="left"/>
    </xf>
    <xf numFmtId="3" fontId="44" fillId="0" borderId="0" xfId="4173" applyNumberFormat="1" applyFont="1" applyFill="1" applyAlignment="1" applyProtection="1">
      <alignment horizontal="right"/>
    </xf>
    <xf numFmtId="3" fontId="41" fillId="0" borderId="0" xfId="4202" applyNumberFormat="1" applyFont="1" applyFill="1" applyAlignment="1" applyProtection="1">
      <alignment horizontal="right"/>
    </xf>
    <xf numFmtId="3" fontId="40" fillId="0" borderId="0" xfId="4639" applyNumberFormat="1" applyFont="1" applyFill="1" applyAlignment="1" applyProtection="1">
      <alignment horizontal="left"/>
    </xf>
    <xf numFmtId="3" fontId="40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/>
    </xf>
    <xf numFmtId="3" fontId="41" fillId="0" borderId="0" xfId="0" applyNumberFormat="1" applyFont="1" applyFill="1" applyBorder="1" applyAlignment="1" applyProtection="1">
      <alignment horizontal="right"/>
    </xf>
    <xf numFmtId="3" fontId="40" fillId="0" borderId="0" xfId="0" applyNumberFormat="1" applyFont="1" applyFill="1" applyBorder="1" applyProtection="1"/>
    <xf numFmtId="3" fontId="38" fillId="0" borderId="0" xfId="0" applyNumberFormat="1" applyFont="1" applyFill="1" applyBorder="1"/>
    <xf numFmtId="3" fontId="41" fillId="0" borderId="0" xfId="0" applyNumberFormat="1" applyFont="1" applyFill="1" applyBorder="1" applyAlignment="1" applyProtection="1">
      <alignment horizontal="left"/>
    </xf>
    <xf numFmtId="3" fontId="44" fillId="0" borderId="0" xfId="0" applyNumberFormat="1" applyFont="1" applyFill="1" applyBorder="1" applyAlignment="1" applyProtection="1">
      <alignment horizontal="right"/>
    </xf>
    <xf numFmtId="3" fontId="38" fillId="0" borderId="0" xfId="0" applyNumberFormat="1" applyFont="1" applyFill="1" applyBorder="1" applyProtection="1"/>
    <xf numFmtId="3" fontId="40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/>
    </xf>
    <xf numFmtId="3" fontId="41" fillId="0" borderId="0" xfId="0" applyNumberFormat="1" applyFont="1" applyFill="1" applyBorder="1" applyAlignment="1" applyProtection="1">
      <alignment horizontal="right"/>
    </xf>
    <xf numFmtId="3" fontId="40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/>
    </xf>
    <xf numFmtId="0" fontId="0" fillId="0" borderId="0" xfId="0"/>
    <xf numFmtId="3" fontId="38" fillId="0" borderId="0" xfId="4721" applyNumberFormat="1" applyFont="1" applyFill="1" applyBorder="1" applyAlignment="1" applyProtection="1">
      <alignment horizontal="left"/>
    </xf>
    <xf numFmtId="3" fontId="40" fillId="0" borderId="0" xfId="5437" applyNumberFormat="1" applyFont="1" applyFill="1" applyBorder="1" applyAlignment="1" applyProtection="1">
      <alignment horizontal="center"/>
    </xf>
    <xf numFmtId="3" fontId="40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/>
    </xf>
    <xf numFmtId="3" fontId="41" fillId="0" borderId="0" xfId="0" applyNumberFormat="1" applyFont="1" applyFill="1" applyBorder="1" applyAlignment="1" applyProtection="1">
      <alignment horizontal="right"/>
    </xf>
    <xf numFmtId="3" fontId="97" fillId="0" borderId="0" xfId="0" applyNumberFormat="1" applyFont="1" applyFill="1" applyBorder="1" applyAlignment="1" applyProtection="1">
      <alignment horizontal="center"/>
    </xf>
    <xf numFmtId="3" fontId="40" fillId="0" borderId="0" xfId="4176" applyNumberFormat="1" applyFont="1" applyFill="1" applyBorder="1" applyAlignment="1" applyProtection="1">
      <alignment horizontal="left" indent="1"/>
      <protection locked="0"/>
    </xf>
    <xf numFmtId="3" fontId="38" fillId="0" borderId="0" xfId="0" applyNumberFormat="1" applyFont="1" applyFill="1" applyBorder="1" applyAlignment="1" applyProtection="1">
      <alignment horizontal="left"/>
    </xf>
    <xf numFmtId="3" fontId="40" fillId="0" borderId="0" xfId="0" applyNumberFormat="1" applyFont="1" applyFill="1" applyBorder="1" applyProtection="1">
      <protection locked="0"/>
    </xf>
    <xf numFmtId="3" fontId="40" fillId="0" borderId="0" xfId="0" applyNumberFormat="1" applyFont="1" applyFill="1" applyBorder="1" applyProtection="1">
      <protection locked="0"/>
    </xf>
    <xf numFmtId="0" fontId="0" fillId="0" borderId="0" xfId="0"/>
    <xf numFmtId="3" fontId="40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/>
    </xf>
    <xf numFmtId="0" fontId="0" fillId="0" borderId="0" xfId="0"/>
    <xf numFmtId="3" fontId="40" fillId="0" borderId="0" xfId="4178" applyNumberFormat="1" applyFont="1" applyFill="1" applyBorder="1" applyAlignment="1" applyProtection="1">
      <alignment horizontal="left"/>
    </xf>
    <xf numFmtId="3" fontId="40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/>
    </xf>
    <xf numFmtId="3" fontId="40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/>
    </xf>
    <xf numFmtId="3" fontId="40" fillId="0" borderId="0" xfId="4182" applyNumberFormat="1" applyFont="1" applyFill="1" applyBorder="1" applyAlignment="1" applyProtection="1">
      <alignment horizontal="left"/>
    </xf>
    <xf numFmtId="3" fontId="44" fillId="0" borderId="0" xfId="4182" applyNumberFormat="1" applyFont="1" applyFill="1" applyBorder="1" applyAlignment="1" applyProtection="1">
      <alignment horizontal="right"/>
    </xf>
    <xf numFmtId="3" fontId="38" fillId="0" borderId="0" xfId="0" applyNumberFormat="1" applyFont="1" applyFill="1" applyBorder="1" applyAlignment="1" applyProtection="1">
      <alignment horizontal="left"/>
    </xf>
    <xf numFmtId="3" fontId="44" fillId="0" borderId="0" xfId="0" applyNumberFormat="1" applyFont="1" applyFill="1" applyBorder="1" applyAlignment="1" applyProtection="1">
      <alignment horizontal="right"/>
    </xf>
    <xf numFmtId="3" fontId="97" fillId="0" borderId="0" xfId="0" applyNumberFormat="1" applyFont="1" applyFill="1" applyBorder="1" applyAlignment="1" applyProtection="1">
      <alignment horizontal="center"/>
    </xf>
    <xf numFmtId="3" fontId="40" fillId="0" borderId="0" xfId="0" applyNumberFormat="1" applyFont="1" applyFill="1" applyBorder="1" applyAlignment="1" applyProtection="1">
      <alignment horizontal="right"/>
    </xf>
    <xf numFmtId="3" fontId="44" fillId="0" borderId="0" xfId="0" applyNumberFormat="1" applyFont="1" applyFill="1" applyBorder="1"/>
    <xf numFmtId="3" fontId="38" fillId="0" borderId="0" xfId="0" applyNumberFormat="1" applyFont="1" applyFill="1" applyBorder="1" applyAlignment="1" applyProtection="1">
      <alignment horizontal="left"/>
      <protection locked="0"/>
    </xf>
    <xf numFmtId="3" fontId="40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/>
    </xf>
    <xf numFmtId="3" fontId="41" fillId="0" borderId="0" xfId="0" applyNumberFormat="1" applyFont="1" applyFill="1" applyBorder="1" applyAlignment="1" applyProtection="1">
      <alignment horizontal="right"/>
    </xf>
    <xf numFmtId="3" fontId="40" fillId="0" borderId="0" xfId="0" applyNumberFormat="1" applyFont="1" applyFill="1" applyBorder="1" applyProtection="1"/>
    <xf numFmtId="3" fontId="41" fillId="0" borderId="0" xfId="0" applyNumberFormat="1" applyFont="1" applyFill="1" applyBorder="1" applyAlignment="1" applyProtection="1">
      <alignment horizontal="left"/>
    </xf>
    <xf numFmtId="0" fontId="0" fillId="0" borderId="0" xfId="0"/>
    <xf numFmtId="3" fontId="40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/>
    </xf>
    <xf numFmtId="3" fontId="40" fillId="0" borderId="0" xfId="0" applyNumberFormat="1" applyFont="1" applyFill="1" applyBorder="1" applyProtection="1"/>
    <xf numFmtId="3" fontId="44" fillId="0" borderId="0" xfId="0" applyNumberFormat="1" applyFont="1" applyFill="1" applyBorder="1" applyAlignment="1" applyProtection="1">
      <alignment horizontal="right"/>
    </xf>
    <xf numFmtId="3" fontId="38" fillId="0" borderId="0" xfId="0" applyNumberFormat="1" applyFont="1" applyFill="1" applyBorder="1" applyProtection="1"/>
    <xf numFmtId="3" fontId="44" fillId="0" borderId="0" xfId="0" applyNumberFormat="1" applyFont="1" applyFill="1" applyBorder="1" applyAlignment="1" applyProtection="1">
      <alignment horizontal="left"/>
    </xf>
    <xf numFmtId="0" fontId="0" fillId="0" borderId="0" xfId="0"/>
    <xf numFmtId="3" fontId="40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/>
    </xf>
    <xf numFmtId="3" fontId="97" fillId="0" borderId="0" xfId="0" applyNumberFormat="1" applyFont="1" applyFill="1" applyBorder="1" applyAlignment="1" applyProtection="1">
      <alignment horizontal="center"/>
    </xf>
    <xf numFmtId="0" fontId="42" fillId="0" borderId="0" xfId="0" applyFont="1"/>
    <xf numFmtId="3" fontId="38" fillId="0" borderId="0" xfId="5297" applyNumberFormat="1" applyFont="1" applyFill="1" applyBorder="1" applyAlignment="1" applyProtection="1">
      <alignment horizontal="left"/>
    </xf>
    <xf numFmtId="3" fontId="40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/>
    </xf>
    <xf numFmtId="3" fontId="44" fillId="0" borderId="0" xfId="0" applyNumberFormat="1" applyFont="1" applyFill="1" applyBorder="1" applyAlignment="1" applyProtection="1">
      <alignment horizontal="right"/>
    </xf>
    <xf numFmtId="3" fontId="38" fillId="0" borderId="0" xfId="0" applyNumberFormat="1" applyFont="1" applyFill="1" applyAlignment="1" applyProtection="1">
      <alignment horizontal="center"/>
    </xf>
    <xf numFmtId="3" fontId="45" fillId="0" borderId="0" xfId="0" applyNumberFormat="1" applyFont="1" applyAlignment="1" applyProtection="1">
      <alignment horizontal="left"/>
    </xf>
    <xf numFmtId="165" fontId="45" fillId="0" borderId="0" xfId="5306" applyNumberFormat="1" applyFont="1" applyFill="1" applyBorder="1" applyProtection="1"/>
    <xf numFmtId="3" fontId="45" fillId="0" borderId="0" xfId="0" applyNumberFormat="1" applyFont="1" applyFill="1" applyAlignment="1" applyProtection="1">
      <alignment horizontal="left"/>
    </xf>
    <xf numFmtId="3" fontId="57" fillId="0" borderId="0" xfId="0" applyNumberFormat="1" applyFont="1" applyFill="1" applyBorder="1" applyProtection="1"/>
    <xf numFmtId="3" fontId="57" fillId="0" borderId="0" xfId="0" applyNumberFormat="1" applyFont="1" applyFill="1" applyAlignment="1" applyProtection="1">
      <alignment horizontal="center"/>
    </xf>
    <xf numFmtId="3" fontId="57" fillId="0" borderId="0" xfId="5290" applyNumberFormat="1" applyFont="1" applyFill="1" applyBorder="1" applyAlignment="1" applyProtection="1">
      <alignment horizontal="center"/>
    </xf>
    <xf numFmtId="165" fontId="45" fillId="0" borderId="0" xfId="0" applyNumberFormat="1" applyFont="1" applyFill="1" applyBorder="1"/>
    <xf numFmtId="9" fontId="45" fillId="0" borderId="0" xfId="5306" applyFont="1" applyFill="1" applyBorder="1" applyAlignment="1" applyProtection="1">
      <alignment horizontal="left" wrapText="1"/>
    </xf>
    <xf numFmtId="3" fontId="45" fillId="0" borderId="0" xfId="0" applyNumberFormat="1" applyFont="1" applyFill="1" applyBorder="1" applyAlignment="1" applyProtection="1">
      <alignment horizontal="left"/>
    </xf>
    <xf numFmtId="10" fontId="45" fillId="0" borderId="0" xfId="0" applyNumberFormat="1" applyFont="1" applyFill="1" applyBorder="1" applyAlignment="1" applyProtection="1">
      <alignment horizontal="left"/>
    </xf>
    <xf numFmtId="3" fontId="57" fillId="0" borderId="0" xfId="0" applyNumberFormat="1" applyFont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/>
    </xf>
    <xf numFmtId="3" fontId="97" fillId="0" borderId="0" xfId="5944" applyNumberFormat="1" applyFont="1" applyFill="1" applyBorder="1" applyAlignment="1" applyProtection="1"/>
    <xf numFmtId="3" fontId="40" fillId="0" borderId="0" xfId="4723" applyNumberFormat="1" applyFont="1" applyFill="1" applyBorder="1" applyAlignment="1" applyProtection="1">
      <alignment horizontal="left"/>
    </xf>
    <xf numFmtId="3" fontId="40" fillId="0" borderId="0" xfId="4182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/>
    </xf>
    <xf numFmtId="3" fontId="97" fillId="0" borderId="0" xfId="0" applyNumberFormat="1" applyFont="1" applyFill="1" applyBorder="1" applyAlignment="1" applyProtection="1">
      <alignment horizontal="center"/>
    </xf>
    <xf numFmtId="3" fontId="40" fillId="0" borderId="0" xfId="0" applyNumberFormat="1" applyFont="1" applyFill="1" applyBorder="1" applyProtection="1">
      <protection locked="0"/>
    </xf>
    <xf numFmtId="3" fontId="40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/>
    </xf>
    <xf numFmtId="0" fontId="0" fillId="0" borderId="0" xfId="0"/>
    <xf numFmtId="0" fontId="43" fillId="0" borderId="0" xfId="0" applyFont="1"/>
    <xf numFmtId="3" fontId="40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/>
    </xf>
    <xf numFmtId="0" fontId="42" fillId="0" borderId="0" xfId="0" applyFont="1" applyFill="1"/>
    <xf numFmtId="0" fontId="42" fillId="0" borderId="0" xfId="0" applyFont="1" applyFill="1" applyAlignment="1">
      <alignment wrapText="1"/>
    </xf>
    <xf numFmtId="3" fontId="40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/>
    </xf>
    <xf numFmtId="3" fontId="44" fillId="0" borderId="0" xfId="0" applyNumberFormat="1" applyFont="1" applyFill="1" applyBorder="1" applyAlignment="1" applyProtection="1">
      <alignment horizontal="right"/>
    </xf>
    <xf numFmtId="3" fontId="97" fillId="0" borderId="0" xfId="0" applyNumberFormat="1" applyFont="1" applyFill="1" applyBorder="1" applyAlignment="1" applyProtection="1">
      <alignment horizontal="center"/>
    </xf>
    <xf numFmtId="3" fontId="40" fillId="0" borderId="0" xfId="0" applyNumberFormat="1" applyFont="1" applyFill="1" applyBorder="1" applyAlignment="1" applyProtection="1">
      <alignment horizontal="right"/>
    </xf>
    <xf numFmtId="3" fontId="44" fillId="0" borderId="0" xfId="0" applyNumberFormat="1" applyFont="1" applyFill="1" applyBorder="1"/>
    <xf numFmtId="3" fontId="38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/>
    <xf numFmtId="3" fontId="38" fillId="0" borderId="0" xfId="5443" applyNumberFormat="1" applyFont="1" applyFill="1" applyBorder="1" applyAlignment="1" applyProtection="1">
      <alignment horizontal="left"/>
    </xf>
    <xf numFmtId="3" fontId="44" fillId="0" borderId="0" xfId="5748" applyNumberFormat="1" applyFont="1" applyFill="1" applyBorder="1" applyAlignment="1" applyProtection="1">
      <alignment horizontal="right"/>
    </xf>
    <xf numFmtId="3" fontId="40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/>
    </xf>
    <xf numFmtId="3" fontId="41" fillId="0" borderId="0" xfId="0" applyNumberFormat="1" applyFont="1" applyFill="1" applyBorder="1" applyAlignment="1" applyProtection="1">
      <alignment horizontal="right"/>
    </xf>
    <xf numFmtId="3" fontId="40" fillId="0" borderId="0" xfId="0" applyNumberFormat="1" applyFont="1" applyFill="1" applyBorder="1" applyProtection="1"/>
    <xf numFmtId="3" fontId="41" fillId="0" borderId="0" xfId="0" applyNumberFormat="1" applyFont="1" applyFill="1" applyBorder="1" applyAlignment="1" applyProtection="1">
      <alignment horizontal="left"/>
    </xf>
    <xf numFmtId="0" fontId="0" fillId="0" borderId="0" xfId="0"/>
    <xf numFmtId="0" fontId="43" fillId="0" borderId="0" xfId="0" applyFont="1"/>
    <xf numFmtId="3" fontId="40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/>
    </xf>
    <xf numFmtId="3" fontId="40" fillId="0" borderId="0" xfId="0" applyNumberFormat="1" applyFont="1" applyFill="1" applyBorder="1" applyProtection="1"/>
    <xf numFmtId="3" fontId="44" fillId="0" borderId="0" xfId="0" applyNumberFormat="1" applyFont="1" applyFill="1" applyBorder="1" applyAlignment="1" applyProtection="1">
      <alignment horizontal="right"/>
    </xf>
    <xf numFmtId="3" fontId="38" fillId="0" borderId="0" xfId="0" applyNumberFormat="1" applyFont="1" applyFill="1" applyBorder="1" applyProtection="1"/>
    <xf numFmtId="3" fontId="44" fillId="0" borderId="0" xfId="0" applyNumberFormat="1" applyFont="1" applyFill="1" applyBorder="1" applyAlignment="1" applyProtection="1">
      <alignment horizontal="left"/>
    </xf>
    <xf numFmtId="3" fontId="44" fillId="0" borderId="0" xfId="5316" applyNumberFormat="1" applyFont="1" applyFill="1" applyBorder="1" applyAlignment="1" applyProtection="1">
      <alignment horizontal="right"/>
    </xf>
    <xf numFmtId="3" fontId="40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/>
    </xf>
    <xf numFmtId="3" fontId="97" fillId="0" borderId="0" xfId="0" applyNumberFormat="1" applyFont="1" applyFill="1" applyBorder="1" applyAlignment="1" applyProtection="1">
      <alignment horizontal="center"/>
    </xf>
    <xf numFmtId="0" fontId="0" fillId="0" borderId="0" xfId="0"/>
    <xf numFmtId="3" fontId="38" fillId="0" borderId="0" xfId="5258" applyNumberFormat="1" applyFont="1" applyFill="1" applyBorder="1" applyAlignment="1" applyProtection="1">
      <alignment horizontal="left"/>
    </xf>
    <xf numFmtId="3" fontId="38" fillId="0" borderId="0" xfId="5357" applyNumberFormat="1" applyFont="1" applyFill="1" applyBorder="1" applyAlignment="1" applyProtection="1">
      <alignment horizontal="left"/>
    </xf>
    <xf numFmtId="3" fontId="40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Alignment="1" applyProtection="1">
      <alignment horizontal="left"/>
    </xf>
    <xf numFmtId="3" fontId="44" fillId="0" borderId="0" xfId="0" applyNumberFormat="1" applyFont="1" applyFill="1" applyBorder="1" applyAlignment="1" applyProtection="1">
      <alignment horizontal="right"/>
    </xf>
    <xf numFmtId="3" fontId="38" fillId="0" borderId="0" xfId="0" applyNumberFormat="1" applyFont="1" applyFill="1" applyBorder="1" applyAlignment="1" applyProtection="1">
      <alignment horizontal="right"/>
    </xf>
    <xf numFmtId="3" fontId="40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Protection="1"/>
    <xf numFmtId="165" fontId="40" fillId="0" borderId="0" xfId="5306" applyNumberFormat="1" applyFont="1" applyFill="1" applyBorder="1" applyProtection="1"/>
    <xf numFmtId="10" fontId="40" fillId="0" borderId="0" xfId="0" applyNumberFormat="1" applyFont="1" applyFill="1" applyBorder="1" applyAlignment="1" applyProtection="1">
      <alignment horizontal="left"/>
    </xf>
    <xf numFmtId="3" fontId="40" fillId="0" borderId="0" xfId="0" applyNumberFormat="1" applyFont="1" applyFill="1" applyBorder="1" applyAlignment="1" applyProtection="1">
      <alignment horizontal="left"/>
    </xf>
    <xf numFmtId="3" fontId="40" fillId="0" borderId="0" xfId="0" applyNumberFormat="1" applyFont="1" applyFill="1" applyBorder="1" applyAlignment="1" applyProtection="1">
      <alignment horizontal="left"/>
    </xf>
    <xf numFmtId="3" fontId="38" fillId="0" borderId="0" xfId="0" applyNumberFormat="1" applyFont="1" applyFill="1" applyBorder="1" applyProtection="1"/>
    <xf numFmtId="165" fontId="40" fillId="0" borderId="0" xfId="0" applyNumberFormat="1" applyFont="1" applyFill="1" applyBorder="1"/>
    <xf numFmtId="3" fontId="38" fillId="0" borderId="0" xfId="0" applyNumberFormat="1" applyFont="1" applyFill="1" applyBorder="1" applyAlignment="1" applyProtection="1">
      <alignment horizontal="left"/>
    </xf>
    <xf numFmtId="3" fontId="40" fillId="0" borderId="0" xfId="0" applyNumberFormat="1" applyFont="1" applyFill="1" applyAlignment="1" applyProtection="1">
      <alignment horizontal="left"/>
    </xf>
    <xf numFmtId="3" fontId="38" fillId="0" borderId="0" xfId="0" applyNumberFormat="1" applyFont="1" applyAlignment="1" applyProtection="1">
      <alignment horizontal="left"/>
    </xf>
    <xf numFmtId="3" fontId="40" fillId="0" borderId="0" xfId="0" applyNumberFormat="1" applyFont="1" applyAlignment="1" applyProtection="1">
      <alignment horizontal="left"/>
    </xf>
    <xf numFmtId="3" fontId="38" fillId="0" borderId="0" xfId="0" applyNumberFormat="1" applyFont="1" applyAlignment="1" applyProtection="1">
      <alignment horizontal="left"/>
    </xf>
    <xf numFmtId="3" fontId="40" fillId="0" borderId="0" xfId="0" applyNumberFormat="1" applyFont="1" applyAlignment="1" applyProtection="1">
      <alignment horizontal="left"/>
    </xf>
    <xf numFmtId="0" fontId="0" fillId="0" borderId="0" xfId="0"/>
    <xf numFmtId="3" fontId="40" fillId="0" borderId="0" xfId="0" applyNumberFormat="1" applyFont="1" applyBorder="1"/>
    <xf numFmtId="3" fontId="38" fillId="0" borderId="0" xfId="0" applyNumberFormat="1" applyFont="1" applyBorder="1"/>
    <xf numFmtId="0" fontId="18" fillId="0" borderId="0" xfId="0" applyFont="1" applyBorder="1" applyProtection="1">
      <protection locked="0"/>
    </xf>
    <xf numFmtId="3" fontId="18" fillId="0" borderId="0" xfId="0" applyNumberFormat="1" applyFont="1" applyFill="1" applyBorder="1" applyAlignment="1" applyProtection="1">
      <alignment horizontal="left"/>
    </xf>
    <xf numFmtId="0" fontId="101" fillId="0" borderId="0" xfId="44" applyFont="1" applyFill="1" applyBorder="1" applyAlignment="1" applyProtection="1">
      <alignment horizontal="left"/>
      <protection locked="0"/>
    </xf>
    <xf numFmtId="3" fontId="38" fillId="0" borderId="0" xfId="4724" applyNumberFormat="1" applyFont="1" applyBorder="1" applyAlignment="1">
      <alignment horizontal="right"/>
    </xf>
    <xf numFmtId="3" fontId="40" fillId="0" borderId="0" xfId="0" applyNumberFormat="1" applyFont="1" applyBorder="1"/>
    <xf numFmtId="3" fontId="38" fillId="0" borderId="0" xfId="0" applyNumberFormat="1" applyFont="1" applyBorder="1" applyAlignment="1">
      <alignment horizontal="right"/>
    </xf>
    <xf numFmtId="3" fontId="40" fillId="0" borderId="0" xfId="0" applyNumberFormat="1" applyFont="1" applyFill="1" applyAlignment="1" applyProtection="1">
      <alignment horizontal="left"/>
    </xf>
    <xf numFmtId="3" fontId="41" fillId="0" borderId="0" xfId="0" applyNumberFormat="1" applyFont="1" applyBorder="1" applyAlignment="1">
      <alignment wrapText="1"/>
    </xf>
    <xf numFmtId="3" fontId="41" fillId="0" borderId="0" xfId="0" applyNumberFormat="1" applyFont="1" applyBorder="1"/>
    <xf numFmtId="3" fontId="41" fillId="0" borderId="0" xfId="0" applyNumberFormat="1" applyFont="1" applyFill="1" applyBorder="1"/>
    <xf numFmtId="169" fontId="40" fillId="0" borderId="0" xfId="0" applyNumberFormat="1" applyFont="1"/>
    <xf numFmtId="169" fontId="38" fillId="0" borderId="0" xfId="0" applyNumberFormat="1" applyFont="1" applyBorder="1" applyAlignment="1">
      <alignment horizontal="right"/>
    </xf>
    <xf numFmtId="169" fontId="40" fillId="0" borderId="0" xfId="0" applyNumberFormat="1" applyFont="1"/>
    <xf numFmtId="169" fontId="40" fillId="0" borderId="0" xfId="0" applyNumberFormat="1" applyFont="1" applyFill="1"/>
    <xf numFmtId="169" fontId="104" fillId="0" borderId="0" xfId="0" applyNumberFormat="1" applyFont="1"/>
    <xf numFmtId="169" fontId="40" fillId="0" borderId="0" xfId="0" applyNumberFormat="1" applyFont="1"/>
    <xf numFmtId="169" fontId="40" fillId="0" borderId="0" xfId="0" applyNumberFormat="1" applyFont="1" applyBorder="1" applyAlignment="1">
      <alignment wrapText="1"/>
    </xf>
    <xf numFmtId="169" fontId="38" fillId="0" borderId="0" xfId="0" applyNumberFormat="1" applyFont="1" applyAlignment="1">
      <alignment horizontal="right"/>
    </xf>
    <xf numFmtId="169" fontId="40" fillId="0" borderId="0" xfId="0" applyNumberFormat="1" applyFont="1" applyAlignment="1">
      <alignment horizontal="left"/>
    </xf>
    <xf numFmtId="169" fontId="38" fillId="0" borderId="0" xfId="0" applyNumberFormat="1" applyFont="1" applyBorder="1" applyAlignment="1">
      <alignment horizontal="right"/>
    </xf>
    <xf numFmtId="3" fontId="40" fillId="0" borderId="0" xfId="5290" applyNumberFormat="1" applyFont="1" applyFill="1" applyBorder="1" applyAlignment="1">
      <alignment horizontal="right"/>
    </xf>
    <xf numFmtId="0" fontId="42" fillId="0" borderId="0" xfId="0" applyFont="1" applyAlignment="1">
      <alignment vertical="top"/>
    </xf>
    <xf numFmtId="0" fontId="42" fillId="0" borderId="0" xfId="0" applyFont="1" applyFill="1" applyAlignment="1">
      <alignment vertical="top"/>
    </xf>
    <xf numFmtId="3" fontId="38" fillId="0" borderId="0" xfId="4722" applyNumberFormat="1" applyFont="1" applyFill="1" applyBorder="1" applyAlignment="1" applyProtection="1">
      <alignment horizontal="center" vertical="top"/>
    </xf>
    <xf numFmtId="0" fontId="42" fillId="55" borderId="0" xfId="0" applyFont="1" applyFill="1" applyAlignment="1">
      <alignment vertical="top"/>
    </xf>
    <xf numFmtId="0" fontId="43" fillId="0" borderId="0" xfId="0" applyFont="1" applyAlignment="1">
      <alignment vertical="top"/>
    </xf>
    <xf numFmtId="3" fontId="106" fillId="0" borderId="10" xfId="43" applyNumberFormat="1" applyFont="1" applyFill="1" applyBorder="1" applyAlignment="1" applyProtection="1">
      <alignment horizontal="center"/>
    </xf>
    <xf numFmtId="3" fontId="40" fillId="0" borderId="0" xfId="4240" applyNumberFormat="1" applyFont="1" applyFill="1" applyBorder="1" applyAlignment="1" applyProtection="1">
      <alignment horizontal="left" indent="1"/>
    </xf>
    <xf numFmtId="0" fontId="45" fillId="0" borderId="0" xfId="0" applyFont="1" applyAlignment="1">
      <alignment wrapText="1"/>
    </xf>
    <xf numFmtId="169" fontId="40" fillId="0" borderId="0" xfId="0" applyNumberFormat="1" applyFont="1" applyBorder="1" applyAlignment="1">
      <alignment horizontal="left" wrapText="1"/>
    </xf>
    <xf numFmtId="3" fontId="38" fillId="0" borderId="0" xfId="4240" applyNumberFormat="1" applyFont="1" applyFill="1" applyBorder="1" applyAlignment="1" applyProtection="1"/>
    <xf numFmtId="3" fontId="38" fillId="0" borderId="0" xfId="4723" applyNumberFormat="1" applyFont="1" applyFill="1" applyBorder="1" applyAlignment="1" applyProtection="1">
      <alignment horizontal="center" wrapText="1"/>
    </xf>
    <xf numFmtId="3" fontId="38" fillId="0" borderId="0" xfId="4723" applyNumberFormat="1" applyFont="1" applyFill="1" applyBorder="1" applyAlignment="1" applyProtection="1">
      <alignment wrapText="1"/>
    </xf>
    <xf numFmtId="49" fontId="38" fillId="0" borderId="11" xfId="4723" applyNumberFormat="1" applyFont="1" applyFill="1" applyBorder="1" applyAlignment="1" applyProtection="1">
      <alignment horizontal="right"/>
    </xf>
    <xf numFmtId="3" fontId="38" fillId="0" borderId="0" xfId="4723" applyNumberFormat="1" applyFont="1" applyFill="1" applyBorder="1" applyAlignment="1" applyProtection="1">
      <alignment horizontal="left" wrapText="1"/>
    </xf>
    <xf numFmtId="0" fontId="40" fillId="0" borderId="0" xfId="0" applyFont="1" applyFill="1"/>
    <xf numFmtId="0" fontId="40" fillId="0" borderId="0" xfId="0" applyFont="1"/>
    <xf numFmtId="0" fontId="40" fillId="0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0" fontId="46" fillId="0" borderId="0" xfId="0" applyFont="1" applyFill="1" applyAlignment="1">
      <alignment vertical="top" wrapText="1"/>
    </xf>
    <xf numFmtId="0" fontId="0" fillId="0" borderId="0" xfId="0"/>
    <xf numFmtId="0" fontId="40" fillId="0" borderId="0" xfId="0" applyFont="1" applyFill="1"/>
    <xf numFmtId="3" fontId="42" fillId="0" borderId="0" xfId="0" applyNumberFormat="1" applyFont="1" applyFill="1"/>
    <xf numFmtId="3" fontId="42" fillId="0" borderId="0" xfId="0" applyNumberFormat="1" applyFont="1"/>
    <xf numFmtId="0" fontId="42" fillId="0" borderId="0" xfId="0" applyFont="1"/>
    <xf numFmtId="3" fontId="40" fillId="0" borderId="0" xfId="0" applyNumberFormat="1" applyFont="1"/>
    <xf numFmtId="3" fontId="40" fillId="0" borderId="0" xfId="0" applyNumberFormat="1" applyFont="1" applyFill="1"/>
    <xf numFmtId="0" fontId="42" fillId="0" borderId="0" xfId="0" applyFont="1" applyFill="1" applyBorder="1"/>
    <xf numFmtId="164" fontId="40" fillId="0" borderId="0" xfId="1" applyNumberFormat="1" applyFont="1" applyFill="1"/>
    <xf numFmtId="164" fontId="40" fillId="0" borderId="0" xfId="1" applyNumberFormat="1" applyFont="1" applyFill="1" applyBorder="1"/>
    <xf numFmtId="3" fontId="40" fillId="0" borderId="0" xfId="43" applyNumberFormat="1" applyFont="1" applyFill="1" applyBorder="1"/>
    <xf numFmtId="3" fontId="107" fillId="0" borderId="0" xfId="44" applyNumberFormat="1" applyFont="1" applyFill="1" applyBorder="1" applyAlignment="1">
      <alignment horizontal="left" vertical="top"/>
    </xf>
    <xf numFmtId="0" fontId="40" fillId="0" borderId="0" xfId="43" applyFont="1" applyFill="1" applyAlignment="1">
      <alignment horizontal="left"/>
    </xf>
    <xf numFmtId="0" fontId="40" fillId="0" borderId="0" xfId="0" applyFont="1"/>
    <xf numFmtId="3" fontId="42" fillId="0" borderId="0" xfId="0" applyNumberFormat="1" applyFont="1" applyFill="1" applyBorder="1"/>
    <xf numFmtId="3" fontId="40" fillId="0" borderId="0" xfId="0" applyNumberFormat="1" applyFont="1" applyFill="1" applyBorder="1"/>
    <xf numFmtId="0" fontId="42" fillId="0" borderId="0" xfId="0" applyFont="1" applyAlignment="1">
      <alignment horizontal="left"/>
    </xf>
    <xf numFmtId="0" fontId="40" fillId="0" borderId="0" xfId="0" applyFont="1" applyFill="1" applyBorder="1"/>
    <xf numFmtId="0" fontId="40" fillId="0" borderId="0" xfId="43" applyFont="1" applyFill="1" applyBorder="1" applyAlignment="1" applyProtection="1">
      <alignment horizontal="right"/>
    </xf>
    <xf numFmtId="0" fontId="38" fillId="0" borderId="0" xfId="43" applyFont="1" applyFill="1" applyAlignment="1">
      <alignment horizontal="right"/>
    </xf>
    <xf numFmtId="0" fontId="40" fillId="0" borderId="0" xfId="43" applyFont="1" applyFill="1" applyAlignment="1" applyProtection="1">
      <alignment horizontal="right"/>
    </xf>
    <xf numFmtId="3" fontId="40" fillId="0" borderId="11" xfId="43" applyNumberFormat="1" applyFont="1" applyFill="1" applyBorder="1"/>
    <xf numFmtId="164" fontId="40" fillId="0" borderId="0" xfId="1" applyNumberFormat="1" applyFont="1"/>
    <xf numFmtId="164" fontId="40" fillId="0" borderId="11" xfId="1" applyNumberFormat="1" applyFont="1" applyBorder="1"/>
    <xf numFmtId="0" fontId="40" fillId="0" borderId="0" xfId="43" applyFont="1" applyFill="1" applyAlignment="1" applyProtection="1">
      <alignment horizontal="left"/>
    </xf>
    <xf numFmtId="0" fontId="42" fillId="0" borderId="0" xfId="0" applyFont="1" applyFill="1" applyBorder="1" applyAlignment="1">
      <alignment horizontal="left"/>
    </xf>
    <xf numFmtId="0" fontId="40" fillId="0" borderId="0" xfId="43" applyFont="1" applyFill="1" applyBorder="1" applyAlignment="1">
      <alignment horizontal="left"/>
    </xf>
    <xf numFmtId="0" fontId="0" fillId="0" borderId="0" xfId="0"/>
    <xf numFmtId="0" fontId="42" fillId="0" borderId="0" xfId="0" applyFont="1" applyFill="1"/>
    <xf numFmtId="0" fontId="40" fillId="0" borderId="0" xfId="0" applyFont="1" applyFill="1"/>
    <xf numFmtId="3" fontId="42" fillId="0" borderId="0" xfId="0" applyNumberFormat="1" applyFont="1" applyFill="1"/>
    <xf numFmtId="3" fontId="42" fillId="0" borderId="0" xfId="0" applyNumberFormat="1" applyFont="1"/>
    <xf numFmtId="3" fontId="40" fillId="0" borderId="0" xfId="4240" applyNumberFormat="1" applyFont="1" applyFill="1" applyBorder="1" applyProtection="1"/>
    <xf numFmtId="0" fontId="40" fillId="0" borderId="0" xfId="0" applyFont="1"/>
    <xf numFmtId="0" fontId="38" fillId="0" borderId="0" xfId="43" applyFont="1" applyFill="1" applyAlignment="1">
      <alignment horizontal="right"/>
    </xf>
    <xf numFmtId="0" fontId="40" fillId="0" borderId="0" xfId="43" applyFont="1" applyFill="1" applyAlignment="1" applyProtection="1">
      <alignment horizontal="right"/>
    </xf>
    <xf numFmtId="3" fontId="42" fillId="0" borderId="11" xfId="0" applyNumberFormat="1" applyFont="1" applyBorder="1"/>
    <xf numFmtId="0" fontId="0" fillId="0" borderId="0" xfId="0"/>
    <xf numFmtId="3" fontId="42" fillId="0" borderId="0" xfId="0" applyNumberFormat="1" applyFont="1" applyFill="1"/>
    <xf numFmtId="3" fontId="38" fillId="0" borderId="0" xfId="4238" applyNumberFormat="1" applyFont="1" applyFill="1" applyAlignment="1" applyProtection="1">
      <alignment horizontal="center"/>
    </xf>
    <xf numFmtId="3" fontId="38" fillId="0" borderId="0" xfId="4246" quotePrefix="1" applyNumberFormat="1" applyFont="1" applyFill="1" applyAlignment="1" applyProtection="1">
      <alignment horizontal="center"/>
    </xf>
    <xf numFmtId="0" fontId="42" fillId="0" borderId="0" xfId="0" applyFont="1" applyFill="1" applyAlignment="1">
      <alignment horizontal="center" wrapText="1"/>
    </xf>
    <xf numFmtId="3" fontId="38" fillId="0" borderId="0" xfId="4245" quotePrefix="1" applyNumberFormat="1" applyFont="1" applyFill="1" applyAlignment="1" applyProtection="1">
      <alignment horizontal="center"/>
    </xf>
    <xf numFmtId="3" fontId="38" fillId="0" borderId="0" xfId="4243" quotePrefix="1" applyNumberFormat="1" applyFont="1" applyFill="1" applyAlignment="1" applyProtection="1">
      <alignment horizontal="center"/>
    </xf>
    <xf numFmtId="3" fontId="38" fillId="0" borderId="0" xfId="4244" quotePrefix="1" applyNumberFormat="1" applyFont="1" applyFill="1" applyAlignment="1" applyProtection="1">
      <alignment horizontal="center"/>
    </xf>
    <xf numFmtId="3" fontId="38" fillId="0" borderId="0" xfId="4238" applyNumberFormat="1" applyFont="1" applyFill="1" applyAlignment="1" applyProtection="1">
      <alignment horizontal="center"/>
    </xf>
    <xf numFmtId="3" fontId="38" fillId="0" borderId="0" xfId="4246" quotePrefix="1" applyNumberFormat="1" applyFont="1" applyFill="1" applyAlignment="1" applyProtection="1">
      <alignment horizontal="center"/>
    </xf>
    <xf numFmtId="3" fontId="38" fillId="0" borderId="0" xfId="4245" quotePrefix="1" applyNumberFormat="1" applyFont="1" applyFill="1" applyAlignment="1" applyProtection="1">
      <alignment horizontal="center"/>
    </xf>
    <xf numFmtId="3" fontId="38" fillId="0" borderId="0" xfId="4243" quotePrefix="1" applyNumberFormat="1" applyFont="1" applyFill="1" applyAlignment="1" applyProtection="1">
      <alignment horizontal="center"/>
    </xf>
    <xf numFmtId="3" fontId="38" fillId="0" borderId="0" xfId="4244" quotePrefix="1" applyNumberFormat="1" applyFont="1" applyFill="1" applyAlignment="1" applyProtection="1">
      <alignment horizontal="center"/>
    </xf>
    <xf numFmtId="3" fontId="40" fillId="0" borderId="0" xfId="4173" applyNumberFormat="1" applyFont="1" applyFill="1" applyAlignment="1" applyProtection="1">
      <alignment horizontal="right"/>
    </xf>
    <xf numFmtId="3" fontId="40" fillId="0" borderId="0" xfId="4173" quotePrefix="1" applyNumberFormat="1" applyFont="1" applyFill="1" applyAlignment="1" applyProtection="1">
      <alignment horizontal="right"/>
    </xf>
    <xf numFmtId="3" fontId="40" fillId="0" borderId="0" xfId="4173" applyNumberFormat="1" applyFont="1" applyFill="1" applyAlignment="1" applyProtection="1">
      <alignment horizontal="right"/>
      <protection locked="0"/>
    </xf>
    <xf numFmtId="3" fontId="40" fillId="0" borderId="0" xfId="4173" applyNumberFormat="1" applyFont="1" applyFill="1" applyAlignment="1" applyProtection="1">
      <alignment horizontal="right" wrapText="1"/>
    </xf>
    <xf numFmtId="3" fontId="40" fillId="0" borderId="0" xfId="4173" applyNumberFormat="1" applyFont="1" applyFill="1" applyAlignment="1">
      <alignment horizontal="right"/>
    </xf>
    <xf numFmtId="3" fontId="63" fillId="0" borderId="0" xfId="0" applyNumberFormat="1" applyFont="1" applyFill="1"/>
    <xf numFmtId="3" fontId="63" fillId="0" borderId="0" xfId="4173" applyNumberFormat="1" applyFont="1" applyFill="1" applyAlignment="1" applyProtection="1">
      <alignment horizontal="right"/>
    </xf>
    <xf numFmtId="0" fontId="42" fillId="0" borderId="0" xfId="0" applyFont="1" applyFill="1"/>
    <xf numFmtId="3" fontId="42" fillId="0" borderId="0" xfId="0" applyNumberFormat="1" applyFont="1" applyFill="1"/>
    <xf numFmtId="0" fontId="42" fillId="0" borderId="0" xfId="0" applyFont="1" applyFill="1" applyAlignment="1">
      <alignment horizontal="center" wrapText="1"/>
    </xf>
    <xf numFmtId="3" fontId="40" fillId="0" borderId="0" xfId="0" applyNumberFormat="1" applyFont="1" applyFill="1"/>
    <xf numFmtId="3" fontId="38" fillId="0" borderId="0" xfId="4702" applyNumberFormat="1" applyFont="1" applyFill="1" applyAlignment="1" applyProtection="1">
      <alignment horizontal="center"/>
    </xf>
    <xf numFmtId="3" fontId="38" fillId="0" borderId="0" xfId="4686" quotePrefix="1" applyNumberFormat="1" applyFont="1" applyFill="1" applyAlignment="1" applyProtection="1">
      <alignment horizontal="center"/>
    </xf>
    <xf numFmtId="3" fontId="38" fillId="0" borderId="0" xfId="4685" quotePrefix="1" applyNumberFormat="1" applyFont="1" applyFill="1" applyAlignment="1" applyProtection="1">
      <alignment horizontal="center"/>
    </xf>
    <xf numFmtId="3" fontId="38" fillId="0" borderId="0" xfId="4684" quotePrefix="1" applyNumberFormat="1" applyFont="1" applyFill="1" applyAlignment="1" applyProtection="1">
      <alignment horizontal="center"/>
    </xf>
    <xf numFmtId="3" fontId="38" fillId="0" borderId="0" xfId="4683" quotePrefix="1" applyNumberFormat="1" applyFont="1" applyFill="1" applyAlignment="1" applyProtection="1">
      <alignment horizontal="center"/>
    </xf>
    <xf numFmtId="0" fontId="0" fillId="0" borderId="0" xfId="0"/>
    <xf numFmtId="0" fontId="42" fillId="0" borderId="0" xfId="0" applyFont="1" applyFill="1"/>
    <xf numFmtId="0" fontId="42" fillId="0" borderId="0" xfId="0" applyFont="1" applyFill="1" applyAlignment="1">
      <alignment wrapText="1"/>
    </xf>
    <xf numFmtId="3" fontId="42" fillId="0" borderId="0" xfId="0" applyNumberFormat="1" applyFont="1" applyFill="1"/>
    <xf numFmtId="3" fontId="42" fillId="0" borderId="0" xfId="0" applyNumberFormat="1" applyFont="1"/>
    <xf numFmtId="0" fontId="42" fillId="0" borderId="0" xfId="0" applyFont="1"/>
    <xf numFmtId="0" fontId="46" fillId="0" borderId="0" xfId="0" applyFont="1"/>
    <xf numFmtId="0" fontId="42" fillId="0" borderId="0" xfId="0" applyFont="1" applyFill="1" applyAlignment="1">
      <alignment horizontal="right" wrapText="1"/>
    </xf>
    <xf numFmtId="3" fontId="40" fillId="0" borderId="0" xfId="0" applyNumberFormat="1" applyFont="1" applyFill="1"/>
    <xf numFmtId="3" fontId="42" fillId="0" borderId="0" xfId="0" applyNumberFormat="1" applyFont="1" applyFill="1" applyAlignment="1">
      <alignment wrapText="1"/>
    </xf>
    <xf numFmtId="0" fontId="38" fillId="0" borderId="0" xfId="4185" quotePrefix="1" applyFont="1" applyFill="1" applyAlignment="1">
      <alignment horizontal="center"/>
    </xf>
    <xf numFmtId="3" fontId="38" fillId="0" borderId="0" xfId="4175" applyNumberFormat="1" applyFont="1" applyFill="1" applyBorder="1" applyAlignment="1" applyProtection="1">
      <alignment horizontal="center"/>
    </xf>
    <xf numFmtId="3" fontId="40" fillId="0" borderId="0" xfId="4175" applyNumberFormat="1" applyFont="1" applyFill="1" applyBorder="1" applyAlignment="1">
      <alignment horizontal="center"/>
    </xf>
    <xf numFmtId="0" fontId="38" fillId="0" borderId="0" xfId="4193" quotePrefix="1" applyFont="1" applyFill="1" applyAlignment="1">
      <alignment horizontal="center"/>
    </xf>
    <xf numFmtId="0" fontId="38" fillId="0" borderId="0" xfId="4195" quotePrefix="1" applyFont="1" applyFill="1" applyAlignment="1">
      <alignment horizontal="center"/>
    </xf>
    <xf numFmtId="0" fontId="38" fillId="0" borderId="0" xfId="4196" quotePrefix="1" applyFont="1" applyFill="1" applyAlignment="1">
      <alignment horizontal="center"/>
    </xf>
    <xf numFmtId="0" fontId="38" fillId="0" borderId="0" xfId="4175" quotePrefix="1" applyFont="1" applyFill="1" applyAlignment="1">
      <alignment horizontal="center"/>
    </xf>
    <xf numFmtId="0" fontId="38" fillId="0" borderId="0" xfId="1278" quotePrefix="1" applyFont="1" applyFill="1" applyAlignment="1">
      <alignment horizontal="center"/>
    </xf>
    <xf numFmtId="0" fontId="38" fillId="0" borderId="0" xfId="4183" quotePrefix="1" applyFont="1" applyFill="1" applyAlignment="1">
      <alignment horizontal="center"/>
    </xf>
    <xf numFmtId="3" fontId="40" fillId="0" borderId="0" xfId="5290" applyNumberFormat="1" applyFont="1" applyFill="1" applyBorder="1" applyAlignment="1">
      <alignment horizontal="center"/>
    </xf>
    <xf numFmtId="3" fontId="40" fillId="0" borderId="0" xfId="5290" applyNumberFormat="1" applyFont="1" applyFill="1" applyBorder="1" applyAlignment="1" applyProtection="1">
      <alignment horizontal="center"/>
    </xf>
    <xf numFmtId="0" fontId="0" fillId="0" borderId="0" xfId="0"/>
    <xf numFmtId="0" fontId="42" fillId="0" borderId="0" xfId="0" applyFont="1" applyFill="1"/>
    <xf numFmtId="0" fontId="42" fillId="0" borderId="0" xfId="0" applyFont="1" applyFill="1" applyAlignment="1">
      <alignment wrapText="1"/>
    </xf>
    <xf numFmtId="0" fontId="42" fillId="0" borderId="0" xfId="0" applyFont="1"/>
    <xf numFmtId="0" fontId="42" fillId="0" borderId="0" xfId="0" applyFont="1" applyAlignment="1">
      <alignment horizontal="center"/>
    </xf>
    <xf numFmtId="3" fontId="40" fillId="0" borderId="0" xfId="0" applyNumberFormat="1" applyFont="1" applyFill="1"/>
    <xf numFmtId="0" fontId="42" fillId="0" borderId="0" xfId="0" applyFont="1" applyFill="1" applyAlignment="1">
      <alignment horizontal="right"/>
    </xf>
    <xf numFmtId="0" fontId="38" fillId="0" borderId="0" xfId="4185" quotePrefix="1" applyFont="1" applyFill="1" applyAlignment="1">
      <alignment horizontal="center"/>
    </xf>
    <xf numFmtId="3" fontId="38" fillId="0" borderId="0" xfId="4175" applyNumberFormat="1" applyFont="1" applyFill="1" applyBorder="1" applyAlignment="1" applyProtection="1">
      <alignment horizontal="center"/>
    </xf>
    <xf numFmtId="3" fontId="40" fillId="0" borderId="0" xfId="4175" applyNumberFormat="1" applyFont="1" applyFill="1" applyBorder="1" applyAlignment="1">
      <alignment horizontal="center"/>
    </xf>
    <xf numFmtId="0" fontId="38" fillId="0" borderId="0" xfId="4193" quotePrefix="1" applyFont="1" applyFill="1" applyAlignment="1">
      <alignment horizontal="center"/>
    </xf>
    <xf numFmtId="0" fontId="38" fillId="0" borderId="0" xfId="4195" quotePrefix="1" applyFont="1" applyFill="1" applyAlignment="1">
      <alignment horizontal="center"/>
    </xf>
    <xf numFmtId="0" fontId="38" fillId="0" borderId="0" xfId="4196" quotePrefix="1" applyFont="1" applyFill="1" applyAlignment="1">
      <alignment horizontal="center"/>
    </xf>
    <xf numFmtId="0" fontId="38" fillId="0" borderId="0" xfId="4175" quotePrefix="1" applyFont="1" applyFill="1" applyAlignment="1">
      <alignment horizontal="center"/>
    </xf>
    <xf numFmtId="0" fontId="38" fillId="0" borderId="0" xfId="1278" quotePrefix="1" applyFont="1" applyFill="1" applyAlignment="1">
      <alignment horizontal="center"/>
    </xf>
    <xf numFmtId="0" fontId="38" fillId="0" borderId="0" xfId="4183" quotePrefix="1" applyFont="1" applyFill="1" applyAlignment="1">
      <alignment horizontal="center"/>
    </xf>
    <xf numFmtId="3" fontId="40" fillId="0" borderId="0" xfId="5290" applyNumberFormat="1" applyFont="1" applyFill="1" applyBorder="1" applyAlignment="1">
      <alignment horizontal="center"/>
    </xf>
    <xf numFmtId="0" fontId="38" fillId="0" borderId="0" xfId="1278" quotePrefix="1" applyFont="1" applyAlignment="1">
      <alignment horizontal="center"/>
    </xf>
    <xf numFmtId="165" fontId="40" fillId="0" borderId="0" xfId="0" applyNumberFormat="1" applyFont="1" applyFill="1"/>
    <xf numFmtId="0" fontId="54" fillId="0" borderId="0" xfId="0" applyFont="1" applyAlignment="1"/>
    <xf numFmtId="166" fontId="42" fillId="0" borderId="0" xfId="0" applyNumberFormat="1" applyFont="1" applyFill="1"/>
    <xf numFmtId="166" fontId="42" fillId="0" borderId="0" xfId="0" applyNumberFormat="1" applyFont="1"/>
    <xf numFmtId="165" fontId="42" fillId="0" borderId="0" xfId="0" applyNumberFormat="1" applyFont="1" applyFill="1"/>
    <xf numFmtId="3" fontId="40" fillId="0" borderId="0" xfId="5290" applyNumberFormat="1" applyFont="1" applyFill="1" applyBorder="1" applyAlignment="1" applyProtection="1">
      <alignment horizontal="center"/>
    </xf>
    <xf numFmtId="165" fontId="42" fillId="0" borderId="0" xfId="0" applyNumberFormat="1" applyFont="1" applyFill="1" applyAlignment="1"/>
    <xf numFmtId="165" fontId="46" fillId="0" borderId="0" xfId="0" applyNumberFormat="1" applyFont="1" applyFill="1" applyAlignment="1"/>
    <xf numFmtId="0" fontId="46" fillId="0" borderId="0" xfId="0" applyFont="1" applyFill="1" applyAlignment="1"/>
    <xf numFmtId="165" fontId="40" fillId="0" borderId="0" xfId="0" applyNumberFormat="1" applyFont="1" applyFill="1" applyAlignment="1"/>
    <xf numFmtId="166" fontId="40" fillId="0" borderId="0" xfId="6124" applyNumberFormat="1" applyFont="1" applyProtection="1">
      <protection locked="0"/>
    </xf>
    <xf numFmtId="166" fontId="40" fillId="0" borderId="0" xfId="0" applyNumberFormat="1" applyFont="1" applyFill="1" applyProtection="1">
      <protection locked="0"/>
    </xf>
    <xf numFmtId="166" fontId="40" fillId="0" borderId="0" xfId="6124" applyNumberFormat="1" applyFont="1" applyFill="1" applyProtection="1">
      <protection locked="0"/>
    </xf>
    <xf numFmtId="166" fontId="40" fillId="0" borderId="0" xfId="0" applyNumberFormat="1" applyFont="1" applyFill="1"/>
    <xf numFmtId="166" fontId="40" fillId="0" borderId="0" xfId="6219" applyNumberFormat="1" applyFont="1" applyFill="1" applyProtection="1"/>
    <xf numFmtId="166" fontId="40" fillId="0" borderId="0" xfId="7519" applyNumberFormat="1" applyFont="1" applyProtection="1">
      <protection locked="0"/>
    </xf>
    <xf numFmtId="166" fontId="40" fillId="0" borderId="0" xfId="7585" applyNumberFormat="1" applyFont="1" applyProtection="1"/>
    <xf numFmtId="0" fontId="46" fillId="0" borderId="0" xfId="0" quotePrefix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0" fillId="0" borderId="0" xfId="0"/>
    <xf numFmtId="0" fontId="42" fillId="0" borderId="0" xfId="0" applyFont="1" applyFill="1"/>
    <xf numFmtId="0" fontId="43" fillId="0" borderId="0" xfId="0" applyFont="1" applyFill="1"/>
    <xf numFmtId="3" fontId="42" fillId="0" borderId="0" xfId="0" applyNumberFormat="1" applyFont="1" applyFill="1"/>
    <xf numFmtId="3" fontId="42" fillId="0" borderId="0" xfId="0" applyNumberFormat="1" applyFont="1"/>
    <xf numFmtId="3" fontId="40" fillId="0" borderId="0" xfId="0" applyNumberFormat="1" applyFont="1" applyFill="1"/>
    <xf numFmtId="0" fontId="42" fillId="0" borderId="0" xfId="0" applyFont="1" applyFill="1" applyBorder="1"/>
    <xf numFmtId="3" fontId="38" fillId="0" borderId="0" xfId="5314" applyNumberFormat="1" applyFont="1" applyFill="1" applyBorder="1"/>
    <xf numFmtId="3" fontId="40" fillId="0" borderId="0" xfId="5459" applyNumberFormat="1" applyFont="1" applyFill="1" applyProtection="1"/>
    <xf numFmtId="3" fontId="38" fillId="0" borderId="0" xfId="5881" applyNumberFormat="1" applyFont="1" applyFill="1" applyBorder="1" applyProtection="1"/>
    <xf numFmtId="3" fontId="40" fillId="0" borderId="0" xfId="5881" applyNumberFormat="1" applyFont="1" applyFill="1" applyBorder="1" applyAlignment="1" applyProtection="1">
      <alignment horizontal="left"/>
    </xf>
    <xf numFmtId="3" fontId="40" fillId="0" borderId="0" xfId="5881" applyNumberFormat="1" applyFont="1" applyFill="1" applyBorder="1" applyProtection="1"/>
    <xf numFmtId="10" fontId="40" fillId="0" borderId="0" xfId="5881" applyNumberFormat="1" applyFont="1" applyFill="1" applyBorder="1" applyAlignment="1" applyProtection="1">
      <alignment horizontal="left"/>
    </xf>
    <xf numFmtId="3" fontId="40" fillId="0" borderId="0" xfId="5881" applyNumberFormat="1" applyFont="1" applyFill="1" applyBorder="1"/>
    <xf numFmtId="165" fontId="40" fillId="0" borderId="0" xfId="5881" applyNumberFormat="1" applyFont="1" applyFill="1" applyBorder="1" applyAlignment="1" applyProtection="1">
      <alignment horizontal="left"/>
    </xf>
    <xf numFmtId="0" fontId="40" fillId="0" borderId="0" xfId="5881" applyFont="1" applyFill="1" applyBorder="1" applyProtection="1"/>
    <xf numFmtId="0" fontId="63" fillId="0" borderId="21" xfId="5881" applyFont="1" applyFill="1" applyBorder="1" applyAlignment="1">
      <alignment horizontal="right"/>
    </xf>
    <xf numFmtId="165" fontId="40" fillId="0" borderId="21" xfId="5881" applyNumberFormat="1" applyFont="1" applyFill="1" applyBorder="1"/>
    <xf numFmtId="3" fontId="42" fillId="0" borderId="10" xfId="0" applyNumberFormat="1" applyFont="1" applyFill="1" applyBorder="1"/>
    <xf numFmtId="3" fontId="63" fillId="0" borderId="21" xfId="5881" applyNumberFormat="1" applyFont="1" applyFill="1" applyBorder="1" applyAlignment="1" applyProtection="1">
      <alignment horizontal="right"/>
    </xf>
    <xf numFmtId="3" fontId="42" fillId="0" borderId="0" xfId="0" applyNumberFormat="1" applyFont="1" applyFill="1" applyBorder="1"/>
    <xf numFmtId="3" fontId="63" fillId="0" borderId="21" xfId="5881" applyNumberFormat="1" applyFont="1" applyFill="1" applyBorder="1" applyAlignment="1">
      <alignment horizontal="right"/>
    </xf>
    <xf numFmtId="3" fontId="38" fillId="0" borderId="21" xfId="5881" applyNumberFormat="1" applyFont="1" applyFill="1" applyBorder="1" applyAlignment="1" applyProtection="1">
      <alignment horizontal="left"/>
    </xf>
    <xf numFmtId="165" fontId="40" fillId="0" borderId="0" xfId="0" applyNumberFormat="1" applyFont="1" applyFill="1"/>
    <xf numFmtId="2" fontId="40" fillId="0" borderId="0" xfId="0" applyNumberFormat="1" applyFont="1" applyFill="1"/>
    <xf numFmtId="3" fontId="40" fillId="0" borderId="10" xfId="0" applyNumberFormat="1" applyFont="1" applyFill="1" applyBorder="1"/>
    <xf numFmtId="3" fontId="40" fillId="0" borderId="21" xfId="5881" applyNumberFormat="1" applyFont="1" applyFill="1" applyBorder="1" applyAlignment="1">
      <alignment horizontal="right"/>
    </xf>
    <xf numFmtId="165" fontId="42" fillId="0" borderId="0" xfId="0" applyNumberFormat="1" applyFont="1"/>
    <xf numFmtId="10" fontId="42" fillId="0" borderId="0" xfId="0" applyNumberFormat="1" applyFont="1" applyFill="1"/>
    <xf numFmtId="2" fontId="42" fillId="0" borderId="0" xfId="0" applyNumberFormat="1" applyFont="1"/>
    <xf numFmtId="2" fontId="42" fillId="0" borderId="0" xfId="0" applyNumberFormat="1" applyFont="1" applyFill="1"/>
    <xf numFmtId="165" fontId="42" fillId="0" borderId="0" xfId="0" applyNumberFormat="1" applyFont="1" applyFill="1"/>
    <xf numFmtId="0" fontId="108" fillId="0" borderId="0" xfId="0" applyFont="1" applyFill="1"/>
    <xf numFmtId="3" fontId="40" fillId="0" borderId="0" xfId="0" applyNumberFormat="1" applyFont="1" applyFill="1" applyBorder="1"/>
    <xf numFmtId="165" fontId="40" fillId="0" borderId="21" xfId="5881" applyNumberFormat="1" applyFont="1" applyFill="1" applyBorder="1" applyAlignment="1">
      <alignment horizontal="right"/>
    </xf>
    <xf numFmtId="0" fontId="0" fillId="0" borderId="0" xfId="0"/>
    <xf numFmtId="4" fontId="42" fillId="0" borderId="0" xfId="0" applyNumberFormat="1" applyFont="1" applyFill="1" applyAlignment="1">
      <alignment wrapText="1"/>
    </xf>
    <xf numFmtId="4" fontId="42" fillId="0" borderId="0" xfId="0" applyNumberFormat="1" applyFont="1" applyFill="1"/>
    <xf numFmtId="0" fontId="42" fillId="0" borderId="0" xfId="0" applyFont="1" applyFill="1"/>
    <xf numFmtId="0" fontId="43" fillId="0" borderId="0" xfId="0" applyFont="1"/>
    <xf numFmtId="0" fontId="42" fillId="0" borderId="0" xfId="0" applyFont="1" applyFill="1" applyAlignment="1">
      <alignment wrapText="1"/>
    </xf>
    <xf numFmtId="3" fontId="42" fillId="0" borderId="0" xfId="0" applyNumberFormat="1" applyFont="1" applyFill="1"/>
    <xf numFmtId="0" fontId="0" fillId="0" borderId="0" xfId="0" applyFill="1"/>
    <xf numFmtId="3" fontId="43" fillId="0" borderId="0" xfId="0" applyNumberFormat="1" applyFont="1" applyFill="1"/>
    <xf numFmtId="3" fontId="42" fillId="0" borderId="0" xfId="0" applyNumberFormat="1" applyFont="1"/>
    <xf numFmtId="3" fontId="46" fillId="0" borderId="0" xfId="0" applyNumberFormat="1" applyFont="1"/>
    <xf numFmtId="3" fontId="46" fillId="0" borderId="0" xfId="0" applyNumberFormat="1" applyFont="1" applyFill="1"/>
    <xf numFmtId="0" fontId="40" fillId="0" borderId="0" xfId="0" applyFont="1" applyFill="1" applyAlignment="1">
      <alignment horizontal="right" wrapText="1"/>
    </xf>
    <xf numFmtId="0" fontId="42" fillId="0" borderId="0" xfId="0" applyFont="1" applyFill="1" applyAlignment="1">
      <alignment horizontal="right" wrapText="1"/>
    </xf>
    <xf numFmtId="3" fontId="40" fillId="0" borderId="0" xfId="0" applyNumberFormat="1" applyFont="1"/>
    <xf numFmtId="3" fontId="40" fillId="0" borderId="0" xfId="5785" applyNumberFormat="1" applyFont="1" applyFill="1" applyBorder="1"/>
    <xf numFmtId="3" fontId="40" fillId="0" borderId="0" xfId="5629" applyNumberFormat="1" applyFont="1" applyFill="1" applyBorder="1"/>
    <xf numFmtId="3" fontId="40" fillId="0" borderId="0" xfId="5634" applyNumberFormat="1" applyFont="1" applyFill="1" applyBorder="1"/>
    <xf numFmtId="3" fontId="40" fillId="0" borderId="0" xfId="5635" applyNumberFormat="1" applyFont="1" applyFill="1" applyBorder="1"/>
    <xf numFmtId="3" fontId="40" fillId="0" borderId="0" xfId="5637" applyNumberFormat="1" applyFont="1" applyFill="1" applyBorder="1"/>
    <xf numFmtId="3" fontId="40" fillId="0" borderId="0" xfId="5947" applyNumberFormat="1" applyFont="1" applyFill="1" applyBorder="1"/>
    <xf numFmtId="3" fontId="40" fillId="0" borderId="0" xfId="5806" applyNumberFormat="1" applyFont="1" applyFill="1" applyBorder="1"/>
    <xf numFmtId="3" fontId="40" fillId="0" borderId="0" xfId="5641" applyNumberFormat="1" applyFont="1" applyFill="1" applyBorder="1"/>
    <xf numFmtId="3" fontId="40" fillId="0" borderId="0" xfId="5890" applyNumberFormat="1" applyFont="1" applyFill="1" applyBorder="1"/>
    <xf numFmtId="3" fontId="40" fillId="0" borderId="0" xfId="5643" applyNumberFormat="1" applyFont="1" applyFill="1" applyBorder="1"/>
    <xf numFmtId="3" fontId="40" fillId="0" borderId="0" xfId="5853" applyNumberFormat="1" applyFont="1" applyFill="1" applyBorder="1"/>
    <xf numFmtId="3" fontId="40" fillId="0" borderId="0" xfId="5834" applyNumberFormat="1" applyFont="1" applyFill="1" applyBorder="1"/>
    <xf numFmtId="3" fontId="40" fillId="0" borderId="0" xfId="0" applyNumberFormat="1" applyFont="1" applyFill="1"/>
    <xf numFmtId="0" fontId="16" fillId="0" borderId="0" xfId="0" applyFont="1" applyFill="1"/>
    <xf numFmtId="0" fontId="46" fillId="0" borderId="0" xfId="0" applyFont="1" applyFill="1" applyAlignment="1">
      <alignment horizontal="center" wrapText="1"/>
    </xf>
    <xf numFmtId="3" fontId="38" fillId="0" borderId="0" xfId="4245" quotePrefix="1" applyNumberFormat="1" applyFont="1" applyFill="1" applyAlignment="1" applyProtection="1">
      <alignment horizontal="center"/>
    </xf>
    <xf numFmtId="3" fontId="38" fillId="0" borderId="0" xfId="4214" quotePrefix="1" applyNumberFormat="1" applyFont="1" applyFill="1" applyAlignment="1" applyProtection="1">
      <alignment horizontal="center"/>
    </xf>
    <xf numFmtId="0" fontId="40" fillId="0" borderId="0" xfId="0" applyFont="1" applyFill="1" applyAlignment="1">
      <alignment horizontal="center" wrapText="1"/>
    </xf>
    <xf numFmtId="0" fontId="40" fillId="0" borderId="0" xfId="0" applyFont="1" applyFill="1" applyAlignment="1">
      <alignment wrapText="1"/>
    </xf>
    <xf numFmtId="0" fontId="93" fillId="0" borderId="0" xfId="0" applyFont="1" applyFill="1"/>
    <xf numFmtId="3" fontId="38" fillId="0" borderId="0" xfId="0" applyNumberFormat="1" applyFont="1"/>
    <xf numFmtId="3" fontId="44" fillId="0" borderId="0" xfId="5316" applyNumberFormat="1" applyFont="1" applyFill="1" applyBorder="1" applyAlignment="1" applyProtection="1">
      <alignment horizontal="right"/>
    </xf>
    <xf numFmtId="0" fontId="45" fillId="0" borderId="0" xfId="43" applyFont="1" applyFill="1" applyAlignment="1">
      <alignment horizontal="left"/>
    </xf>
    <xf numFmtId="3" fontId="40" fillId="0" borderId="0" xfId="5417" applyNumberFormat="1" applyFont="1" applyFill="1" applyBorder="1"/>
    <xf numFmtId="3" fontId="45" fillId="0" borderId="0" xfId="5682" applyNumberFormat="1" applyFont="1" applyFill="1" applyBorder="1"/>
    <xf numFmtId="0" fontId="38" fillId="0" borderId="0" xfId="4177" quotePrefix="1" applyFont="1" applyFill="1" applyAlignment="1">
      <alignment horizontal="center"/>
    </xf>
    <xf numFmtId="0" fontId="42" fillId="0" borderId="0" xfId="0" applyFont="1" applyFill="1" applyAlignment="1">
      <alignment horizontal="right"/>
    </xf>
    <xf numFmtId="0" fontId="38" fillId="0" borderId="0" xfId="0" applyFont="1" applyFill="1" applyAlignment="1">
      <alignment horizontal="center" wrapText="1"/>
    </xf>
    <xf numFmtId="3" fontId="38" fillId="0" borderId="0" xfId="0" applyNumberFormat="1" applyFont="1" applyFill="1"/>
    <xf numFmtId="0" fontId="0" fillId="0" borderId="0" xfId="0"/>
    <xf numFmtId="3" fontId="40" fillId="0" borderId="0" xfId="0" applyNumberFormat="1" applyFont="1" applyFill="1" applyAlignment="1" applyProtection="1">
      <alignment horizontal="left"/>
    </xf>
    <xf numFmtId="0" fontId="46" fillId="0" borderId="0" xfId="0" applyFont="1" applyFill="1"/>
    <xf numFmtId="4" fontId="42" fillId="0" borderId="0" xfId="0" applyNumberFormat="1" applyFont="1" applyFill="1"/>
    <xf numFmtId="0" fontId="42" fillId="0" borderId="0" xfId="0" applyFont="1" applyFill="1"/>
    <xf numFmtId="0" fontId="43" fillId="0" borderId="0" xfId="0" applyFont="1" applyFill="1"/>
    <xf numFmtId="3" fontId="42" fillId="0" borderId="0" xfId="0" applyNumberFormat="1" applyFont="1" applyFill="1"/>
    <xf numFmtId="0" fontId="42" fillId="0" borderId="0" xfId="0" applyFont="1" applyFill="1" applyAlignment="1">
      <alignment horizontal="center" wrapText="1"/>
    </xf>
    <xf numFmtId="3" fontId="42" fillId="0" borderId="0" xfId="0" applyNumberFormat="1" applyFont="1"/>
    <xf numFmtId="0" fontId="42" fillId="0" borderId="0" xfId="0" applyFont="1"/>
    <xf numFmtId="0" fontId="46" fillId="0" borderId="0" xfId="0" applyFont="1" applyFill="1" applyAlignment="1">
      <alignment horizontal="right"/>
    </xf>
    <xf numFmtId="0" fontId="46" fillId="0" borderId="0" xfId="0" applyFont="1" applyFill="1" applyAlignment="1">
      <alignment horizontal="center" wrapText="1"/>
    </xf>
    <xf numFmtId="3" fontId="38" fillId="0" borderId="0" xfId="4245" quotePrefix="1" applyNumberFormat="1" applyFont="1" applyFill="1" applyAlignment="1" applyProtection="1">
      <alignment horizontal="center"/>
    </xf>
    <xf numFmtId="3" fontId="38" fillId="0" borderId="0" xfId="4214" quotePrefix="1" applyNumberFormat="1" applyFont="1" applyFill="1" applyAlignment="1" applyProtection="1">
      <alignment horizontal="center"/>
    </xf>
    <xf numFmtId="0" fontId="38" fillId="0" borderId="0" xfId="4174" quotePrefix="1" applyFont="1" applyFill="1" applyAlignment="1">
      <alignment horizontal="center"/>
    </xf>
    <xf numFmtId="0" fontId="38" fillId="0" borderId="0" xfId="4177" quotePrefix="1" applyFont="1" applyFill="1" applyAlignment="1">
      <alignment horizontal="center"/>
    </xf>
    <xf numFmtId="0" fontId="38" fillId="0" borderId="0" xfId="4177" quotePrefix="1" applyFont="1" applyAlignment="1">
      <alignment horizontal="center"/>
    </xf>
    <xf numFmtId="0" fontId="38" fillId="0" borderId="0" xfId="4240" quotePrefix="1" applyFont="1" applyFill="1" applyAlignment="1">
      <alignment horizontal="center"/>
    </xf>
    <xf numFmtId="166" fontId="42" fillId="0" borderId="0" xfId="0" applyNumberFormat="1" applyFont="1" applyFill="1"/>
    <xf numFmtId="165" fontId="46" fillId="0" borderId="0" xfId="0" applyNumberFormat="1" applyFont="1" applyFill="1"/>
    <xf numFmtId="166" fontId="42" fillId="0" borderId="0" xfId="0" applyNumberFormat="1" applyFont="1"/>
    <xf numFmtId="165" fontId="42" fillId="0" borderId="0" xfId="0" applyNumberFormat="1" applyFont="1" applyFill="1"/>
    <xf numFmtId="0" fontId="42" fillId="0" borderId="0" xfId="0" applyFont="1" applyFill="1" applyAlignment="1">
      <alignment horizontal="center"/>
    </xf>
    <xf numFmtId="166" fontId="40" fillId="0" borderId="0" xfId="7593" applyNumberFormat="1" applyFont="1" applyAlignment="1" applyProtection="1">
      <alignment wrapText="1"/>
      <protection locked="0"/>
    </xf>
    <xf numFmtId="166" fontId="40" fillId="0" borderId="0" xfId="6128" applyNumberFormat="1" applyFont="1" applyProtection="1"/>
    <xf numFmtId="0" fontId="62" fillId="0" borderId="0" xfId="0" applyFont="1" applyFill="1"/>
    <xf numFmtId="166" fontId="40" fillId="0" borderId="0" xfId="7595" applyNumberFormat="1" applyFont="1" applyFill="1" applyAlignment="1" applyProtection="1">
      <alignment wrapText="1"/>
      <protection locked="0"/>
    </xf>
    <xf numFmtId="166" fontId="40" fillId="0" borderId="0" xfId="6127" applyNumberFormat="1" applyFont="1" applyAlignment="1" applyProtection="1">
      <alignment wrapText="1"/>
      <protection locked="0"/>
    </xf>
    <xf numFmtId="166" fontId="40" fillId="0" borderId="0" xfId="6131" applyNumberFormat="1" applyFont="1" applyAlignment="1" applyProtection="1">
      <alignment wrapText="1"/>
      <protection locked="0"/>
    </xf>
    <xf numFmtId="166" fontId="40" fillId="0" borderId="0" xfId="6132" applyNumberFormat="1" applyFont="1" applyAlignment="1" applyProtection="1">
      <alignment wrapText="1"/>
      <protection locked="0"/>
    </xf>
    <xf numFmtId="4" fontId="40" fillId="0" borderId="0" xfId="7586" applyNumberFormat="1" applyFont="1" applyFill="1" applyProtection="1"/>
    <xf numFmtId="166" fontId="40" fillId="0" borderId="0" xfId="7594" applyNumberFormat="1" applyFont="1" applyAlignment="1" applyProtection="1">
      <alignment wrapText="1"/>
      <protection locked="0"/>
    </xf>
    <xf numFmtId="166" fontId="40" fillId="0" borderId="0" xfId="7589" applyNumberFormat="1" applyFont="1" applyAlignment="1" applyProtection="1">
      <alignment wrapText="1"/>
      <protection locked="0"/>
    </xf>
    <xf numFmtId="166" fontId="40" fillId="0" borderId="0" xfId="7592" applyNumberFormat="1" applyFont="1" applyProtection="1"/>
    <xf numFmtId="0" fontId="0" fillId="0" borderId="0" xfId="0"/>
    <xf numFmtId="169" fontId="40" fillId="0" borderId="0" xfId="0" applyNumberFormat="1" applyFont="1" applyFill="1"/>
    <xf numFmtId="0" fontId="42" fillId="0" borderId="0" xfId="0" applyFont="1" applyFill="1"/>
    <xf numFmtId="3" fontId="42" fillId="0" borderId="0" xfId="0" applyNumberFormat="1" applyFont="1" applyFill="1"/>
    <xf numFmtId="3" fontId="42" fillId="0" borderId="0" xfId="0" applyNumberFormat="1" applyFont="1"/>
    <xf numFmtId="0" fontId="42" fillId="0" borderId="0" xfId="0" applyFont="1"/>
    <xf numFmtId="3" fontId="46" fillId="0" borderId="0" xfId="0" applyNumberFormat="1" applyFont="1"/>
    <xf numFmtId="0" fontId="46" fillId="0" borderId="0" xfId="0" applyFont="1" applyAlignment="1">
      <alignment vertical="center" wrapText="1"/>
    </xf>
    <xf numFmtId="3" fontId="38" fillId="0" borderId="0" xfId="4722" applyNumberFormat="1" applyFont="1" applyFill="1" applyBorder="1" applyAlignment="1" applyProtection="1">
      <alignment horizontal="center"/>
    </xf>
    <xf numFmtId="0" fontId="42" fillId="0" borderId="0" xfId="0" applyFont="1" applyAlignment="1">
      <alignment horizontal="center"/>
    </xf>
    <xf numFmtId="3" fontId="46" fillId="0" borderId="0" xfId="0" applyNumberFormat="1" applyFont="1" applyFill="1"/>
    <xf numFmtId="3" fontId="40" fillId="0" borderId="0" xfId="0" applyNumberFormat="1" applyFont="1" applyFill="1"/>
    <xf numFmtId="3" fontId="38" fillId="0" borderId="0" xfId="4173" applyNumberFormat="1" applyFont="1" applyFill="1" applyAlignment="1" applyProtection="1">
      <alignment vertical="top" wrapText="1"/>
    </xf>
    <xf numFmtId="3" fontId="38" fillId="0" borderId="0" xfId="4190" applyNumberFormat="1" applyFont="1" applyFill="1" applyAlignment="1" applyProtection="1">
      <alignment vertical="top" wrapText="1"/>
    </xf>
    <xf numFmtId="0" fontId="46" fillId="0" borderId="0" xfId="0" applyFont="1" applyAlignment="1">
      <alignment vertical="top"/>
    </xf>
    <xf numFmtId="0" fontId="46" fillId="0" borderId="0" xfId="0" applyFont="1" applyFill="1" applyAlignment="1">
      <alignment vertical="top"/>
    </xf>
    <xf numFmtId="3" fontId="38" fillId="0" borderId="0" xfId="4178" applyNumberFormat="1" applyFont="1" applyFill="1" applyAlignment="1" applyProtection="1">
      <alignment vertical="center" wrapText="1"/>
    </xf>
    <xf numFmtId="3" fontId="38" fillId="0" borderId="0" xfId="4173" applyNumberFormat="1" applyFont="1" applyFill="1" applyAlignment="1" applyProtection="1">
      <alignment vertical="center" wrapText="1"/>
    </xf>
    <xf numFmtId="3" fontId="38" fillId="0" borderId="0" xfId="4179" applyNumberFormat="1" applyFont="1" applyFill="1" applyAlignment="1" applyProtection="1">
      <alignment vertical="center" wrapText="1"/>
    </xf>
    <xf numFmtId="0" fontId="46" fillId="0" borderId="0" xfId="0" applyFont="1" applyAlignment="1">
      <alignment vertical="center"/>
    </xf>
    <xf numFmtId="3" fontId="38" fillId="0" borderId="0" xfId="4176" quotePrefix="1" applyNumberFormat="1" applyFont="1" applyFill="1" applyAlignment="1" applyProtection="1">
      <alignment horizontal="center"/>
    </xf>
    <xf numFmtId="3" fontId="38" fillId="0" borderId="0" xfId="4177" quotePrefix="1" applyNumberFormat="1" applyFont="1" applyFill="1" applyAlignment="1" applyProtection="1">
      <alignment horizontal="center"/>
    </xf>
    <xf numFmtId="0" fontId="42" fillId="0" borderId="0" xfId="0" applyFont="1" applyFill="1" applyAlignment="1">
      <alignment horizontal="center"/>
    </xf>
    <xf numFmtId="0" fontId="46" fillId="0" borderId="0" xfId="0" applyFont="1" applyFill="1" applyAlignment="1">
      <alignment vertical="center"/>
    </xf>
    <xf numFmtId="0" fontId="46" fillId="0" borderId="0" xfId="0" quotePrefix="1" applyFont="1" applyFill="1" applyAlignment="1">
      <alignment horizontal="center" wrapText="1"/>
    </xf>
    <xf numFmtId="0" fontId="46" fillId="0" borderId="0" xfId="0" applyFont="1" applyFill="1" applyAlignment="1">
      <alignment vertical="center" wrapText="1"/>
    </xf>
    <xf numFmtId="0" fontId="0" fillId="0" borderId="0" xfId="0"/>
    <xf numFmtId="3" fontId="40" fillId="0" borderId="0" xfId="0" applyNumberFormat="1" applyFont="1" applyFill="1" applyAlignment="1" applyProtection="1">
      <alignment horizontal="left"/>
    </xf>
    <xf numFmtId="0" fontId="0" fillId="0" borderId="0" xfId="0"/>
    <xf numFmtId="3" fontId="47" fillId="0" borderId="0" xfId="0" applyNumberFormat="1" applyFont="1" applyFill="1" applyAlignment="1"/>
    <xf numFmtId="169" fontId="47" fillId="0" borderId="0" xfId="0" applyNumberFormat="1" applyFont="1" applyFill="1" applyBorder="1" applyAlignment="1"/>
    <xf numFmtId="14" fontId="48" fillId="0" borderId="0" xfId="0" applyNumberFormat="1" applyFont="1" applyFill="1" applyBorder="1" applyAlignment="1">
      <alignment horizontal="center"/>
    </xf>
    <xf numFmtId="0" fontId="40" fillId="0" borderId="0" xfId="0" applyNumberFormat="1" applyFont="1" applyFill="1"/>
    <xf numFmtId="169" fontId="40" fillId="0" borderId="0" xfId="0" applyNumberFormat="1" applyFont="1" applyFill="1"/>
    <xf numFmtId="169" fontId="47" fillId="0" borderId="0" xfId="0" applyNumberFormat="1" applyFont="1" applyFill="1"/>
    <xf numFmtId="3" fontId="47" fillId="0" borderId="0" xfId="0" applyNumberFormat="1" applyFont="1" applyFill="1"/>
    <xf numFmtId="49" fontId="38" fillId="0" borderId="0" xfId="0" applyNumberFormat="1" applyFont="1" applyFill="1" applyAlignment="1">
      <alignment horizontal="center"/>
    </xf>
    <xf numFmtId="169" fontId="40" fillId="0" borderId="0" xfId="0" applyNumberFormat="1" applyFont="1" applyFill="1" applyAlignment="1">
      <alignment horizontal="center"/>
    </xf>
    <xf numFmtId="0" fontId="40" fillId="0" borderId="0" xfId="0" applyFont="1" applyFill="1"/>
    <xf numFmtId="3" fontId="40" fillId="0" borderId="0" xfId="0" applyNumberFormat="1" applyFont="1" applyFill="1" applyAlignment="1"/>
    <xf numFmtId="3" fontId="38" fillId="0" borderId="0" xfId="0" applyNumberFormat="1" applyFont="1" applyFill="1" applyAlignment="1"/>
    <xf numFmtId="3" fontId="40" fillId="0" borderId="0" xfId="0" applyNumberFormat="1" applyFont="1" applyFill="1"/>
    <xf numFmtId="3" fontId="38" fillId="0" borderId="0" xfId="0" applyNumberFormat="1" applyFont="1" applyFill="1"/>
    <xf numFmtId="0" fontId="40" fillId="0" borderId="0" xfId="0" applyFont="1"/>
    <xf numFmtId="14" fontId="48" fillId="0" borderId="0" xfId="0" applyNumberFormat="1" applyFont="1" applyFill="1" applyAlignment="1">
      <alignment horizontal="center"/>
    </xf>
    <xf numFmtId="0" fontId="48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left" indent="3"/>
    </xf>
    <xf numFmtId="14" fontId="38" fillId="0" borderId="0" xfId="0" applyNumberFormat="1" applyFont="1" applyFill="1" applyAlignment="1">
      <alignment horizontal="left" indent="5"/>
    </xf>
    <xf numFmtId="0" fontId="38" fillId="0" borderId="0" xfId="0" applyNumberFormat="1" applyFont="1" applyFill="1" applyAlignment="1">
      <alignment horizontal="left" indent="3"/>
    </xf>
    <xf numFmtId="0" fontId="38" fillId="0" borderId="0" xfId="0" applyNumberFormat="1" applyFont="1" applyFill="1" applyAlignment="1">
      <alignment horizontal="left" indent="4"/>
    </xf>
    <xf numFmtId="49" fontId="38" fillId="0" borderId="0" xfId="0" applyNumberFormat="1" applyFont="1" applyFill="1" applyAlignment="1">
      <alignment horizontal="left" indent="2"/>
    </xf>
    <xf numFmtId="49" fontId="38" fillId="0" borderId="0" xfId="0" applyNumberFormat="1" applyFont="1" applyFill="1" applyAlignment="1">
      <alignment horizontal="left" indent="3"/>
    </xf>
    <xf numFmtId="49" fontId="38" fillId="0" borderId="0" xfId="0" applyNumberFormat="1" applyFont="1" applyFill="1" applyAlignment="1">
      <alignment horizontal="left" indent="5"/>
    </xf>
    <xf numFmtId="0" fontId="43" fillId="0" borderId="0" xfId="0" applyFont="1"/>
    <xf numFmtId="3" fontId="40" fillId="0" borderId="0" xfId="4723" applyNumberFormat="1" applyFont="1" applyFill="1" applyBorder="1" applyAlignment="1" applyProtection="1">
      <alignment horizontal="left"/>
    </xf>
    <xf numFmtId="3" fontId="38" fillId="0" borderId="0" xfId="4723" applyNumberFormat="1" applyFont="1" applyFill="1" applyBorder="1" applyAlignment="1" applyProtection="1">
      <alignment horizontal="left"/>
    </xf>
    <xf numFmtId="0" fontId="40" fillId="0" borderId="0" xfId="0" applyFont="1"/>
    <xf numFmtId="164" fontId="42" fillId="0" borderId="0" xfId="1" applyNumberFormat="1" applyFont="1" applyFill="1"/>
    <xf numFmtId="3" fontId="40" fillId="0" borderId="0" xfId="4723" applyNumberFormat="1" applyFont="1" applyFill="1" applyBorder="1" applyAlignment="1" applyProtection="1">
      <alignment horizontal="right"/>
    </xf>
    <xf numFmtId="3" fontId="40" fillId="0" borderId="0" xfId="4206" applyNumberFormat="1" applyFont="1" applyFill="1" applyAlignment="1" applyProtection="1">
      <alignment horizontal="left" indent="1"/>
    </xf>
    <xf numFmtId="3" fontId="38" fillId="0" borderId="0" xfId="4240" applyNumberFormat="1" applyFont="1" applyFill="1" applyBorder="1" applyAlignment="1" applyProtection="1">
      <alignment horizontal="right"/>
    </xf>
    <xf numFmtId="3" fontId="38" fillId="0" borderId="0" xfId="4723" applyNumberFormat="1" applyFont="1" applyFill="1" applyBorder="1" applyAlignment="1" applyProtection="1">
      <alignment horizontal="right"/>
    </xf>
    <xf numFmtId="3" fontId="46" fillId="0" borderId="11" xfId="0" applyNumberFormat="1" applyFont="1" applyFill="1" applyBorder="1"/>
    <xf numFmtId="3" fontId="40" fillId="0" borderId="0" xfId="4723" applyNumberFormat="1" applyFont="1" applyFill="1" applyBorder="1" applyAlignment="1" applyProtection="1">
      <alignment horizontal="left"/>
    </xf>
    <xf numFmtId="3" fontId="40" fillId="0" borderId="0" xfId="4723" applyNumberFormat="1" applyFont="1" applyFill="1" applyBorder="1" applyAlignment="1" applyProtection="1">
      <alignment horizontal="right"/>
    </xf>
    <xf numFmtId="3" fontId="46" fillId="0" borderId="11" xfId="0" applyNumberFormat="1" applyFont="1" applyFill="1" applyBorder="1" applyAlignment="1">
      <alignment horizontal="right"/>
    </xf>
    <xf numFmtId="0" fontId="40" fillId="0" borderId="0" xfId="0" applyFont="1"/>
    <xf numFmtId="3" fontId="46" fillId="0" borderId="11" xfId="0" applyNumberFormat="1" applyFont="1" applyFill="1" applyBorder="1" applyAlignment="1">
      <alignment horizontal="right"/>
    </xf>
    <xf numFmtId="0" fontId="43" fillId="0" borderId="0" xfId="0" applyFont="1" applyAlignment="1">
      <alignment wrapText="1"/>
    </xf>
    <xf numFmtId="3" fontId="40" fillId="0" borderId="0" xfId="4723" applyNumberFormat="1" applyFont="1" applyFill="1" applyBorder="1" applyAlignment="1" applyProtection="1">
      <alignment horizontal="left"/>
    </xf>
    <xf numFmtId="9" fontId="40" fillId="0" borderId="0" xfId="1" applyFont="1" applyFill="1" applyBorder="1" applyAlignment="1" applyProtection="1">
      <alignment horizontal="center"/>
    </xf>
    <xf numFmtId="9" fontId="40" fillId="0" borderId="0" xfId="1" applyFont="1" applyFill="1" applyBorder="1" applyAlignment="1" applyProtection="1">
      <alignment horizontal="left"/>
    </xf>
    <xf numFmtId="3" fontId="40" fillId="0" borderId="0" xfId="4723" applyNumberFormat="1" applyFont="1" applyFill="1" applyBorder="1" applyAlignment="1" applyProtection="1">
      <alignment horizontal="right"/>
    </xf>
    <xf numFmtId="3" fontId="38" fillId="0" borderId="0" xfId="4723" applyNumberFormat="1" applyFont="1" applyFill="1" applyBorder="1" applyAlignment="1" applyProtection="1">
      <alignment horizontal="right"/>
    </xf>
    <xf numFmtId="3" fontId="40" fillId="0" borderId="0" xfId="4240" applyNumberFormat="1" applyFont="1" applyFill="1" applyBorder="1" applyAlignment="1" applyProtection="1">
      <alignment horizontal="right"/>
    </xf>
    <xf numFmtId="3" fontId="38" fillId="0" borderId="11" xfId="4723" applyNumberFormat="1" applyFont="1" applyFill="1" applyBorder="1" applyAlignment="1" applyProtection="1">
      <alignment horizontal="right"/>
    </xf>
    <xf numFmtId="0" fontId="42" fillId="0" borderId="0" xfId="0" applyFont="1"/>
    <xf numFmtId="3" fontId="40" fillId="0" borderId="0" xfId="4723" applyNumberFormat="1" applyFont="1" applyFill="1" applyBorder="1" applyAlignment="1" applyProtection="1">
      <alignment horizontal="left"/>
    </xf>
    <xf numFmtId="3" fontId="40" fillId="0" borderId="0" xfId="4723" applyNumberFormat="1" applyFont="1" applyFill="1" applyBorder="1" applyAlignment="1" applyProtection="1">
      <alignment horizontal="right"/>
    </xf>
    <xf numFmtId="3" fontId="42" fillId="0" borderId="0" xfId="0" applyNumberFormat="1" applyFont="1" applyAlignment="1">
      <alignment horizontal="right"/>
    </xf>
    <xf numFmtId="3" fontId="46" fillId="0" borderId="0" xfId="0" applyNumberFormat="1" applyFont="1" applyAlignment="1">
      <alignment horizontal="right"/>
    </xf>
    <xf numFmtId="3" fontId="42" fillId="0" borderId="11" xfId="0" applyNumberFormat="1" applyFont="1" applyBorder="1" applyAlignment="1">
      <alignment horizontal="right"/>
    </xf>
    <xf numFmtId="3" fontId="46" fillId="0" borderId="11" xfId="0" applyNumberFormat="1" applyFont="1" applyBorder="1" applyAlignment="1">
      <alignment horizontal="right"/>
    </xf>
    <xf numFmtId="0" fontId="55" fillId="0" borderId="0" xfId="0" applyFont="1" applyAlignment="1">
      <alignment horizontal="right"/>
    </xf>
    <xf numFmtId="0" fontId="46" fillId="0" borderId="0" xfId="0" applyFont="1" applyFill="1" applyAlignment="1">
      <alignment horizontal="center" wrapText="1"/>
    </xf>
    <xf numFmtId="3" fontId="38" fillId="0" borderId="0" xfId="4723" applyNumberFormat="1" applyFont="1" applyFill="1" applyBorder="1" applyAlignment="1" applyProtection="1">
      <alignment horizontal="center" wrapText="1"/>
    </xf>
    <xf numFmtId="0" fontId="46" fillId="0" borderId="0" xfId="0" applyFont="1" applyFill="1" applyAlignment="1">
      <alignment wrapText="1"/>
    </xf>
    <xf numFmtId="3" fontId="38" fillId="0" borderId="0" xfId="0" applyNumberFormat="1" applyFont="1" applyFill="1" applyAlignment="1"/>
    <xf numFmtId="164" fontId="42" fillId="0" borderId="0" xfId="1" applyNumberFormat="1" applyFont="1"/>
    <xf numFmtId="164" fontId="46" fillId="0" borderId="0" xfId="1" applyNumberFormat="1" applyFont="1"/>
    <xf numFmtId="164" fontId="42" fillId="0" borderId="10" xfId="1" applyNumberFormat="1" applyFont="1" applyFill="1" applyBorder="1"/>
    <xf numFmtId="0" fontId="0" fillId="0" borderId="0" xfId="0"/>
    <xf numFmtId="3" fontId="40" fillId="0" borderId="0" xfId="4240" applyNumberFormat="1" applyFont="1" applyFill="1" applyBorder="1" applyProtection="1"/>
    <xf numFmtId="3" fontId="42" fillId="0" borderId="0" xfId="0" applyNumberFormat="1" applyFont="1"/>
    <xf numFmtId="3" fontId="42" fillId="0" borderId="0" xfId="0" applyNumberFormat="1" applyFont="1" applyFill="1"/>
    <xf numFmtId="3" fontId="42" fillId="0" borderId="11" xfId="0" applyNumberFormat="1" applyFont="1" applyBorder="1"/>
    <xf numFmtId="0" fontId="0" fillId="0" borderId="0" xfId="0"/>
    <xf numFmtId="0" fontId="40" fillId="0" borderId="0" xfId="0" applyFont="1" applyFill="1"/>
    <xf numFmtId="0" fontId="42" fillId="0" borderId="0" xfId="0" applyFont="1" applyFill="1"/>
    <xf numFmtId="3" fontId="42" fillId="0" borderId="0" xfId="0" applyNumberFormat="1" applyFont="1" applyFill="1"/>
    <xf numFmtId="0" fontId="0" fillId="0" borderId="0" xfId="0" applyFill="1"/>
    <xf numFmtId="3" fontId="46" fillId="0" borderId="0" xfId="0" applyNumberFormat="1" applyFont="1" applyFill="1"/>
    <xf numFmtId="3" fontId="0" fillId="0" borderId="0" xfId="0" applyNumberFormat="1" applyFill="1"/>
    <xf numFmtId="3" fontId="40" fillId="0" borderId="0" xfId="0" applyNumberFormat="1" applyFont="1" applyFill="1"/>
    <xf numFmtId="0" fontId="93" fillId="0" borderId="0" xfId="0" applyFont="1" applyFill="1"/>
    <xf numFmtId="171" fontId="42" fillId="0" borderId="0" xfId="0" applyNumberFormat="1" applyFont="1" applyFill="1"/>
    <xf numFmtId="3" fontId="106" fillId="0" borderId="10" xfId="43" applyNumberFormat="1" applyFont="1" applyFill="1" applyBorder="1" applyAlignment="1" applyProtection="1">
      <alignment horizontal="center"/>
    </xf>
    <xf numFmtId="3" fontId="105" fillId="0" borderId="10" xfId="43" quotePrefix="1" applyNumberFormat="1" applyFont="1" applyFill="1" applyBorder="1" applyAlignment="1" applyProtection="1">
      <alignment horizontal="center"/>
    </xf>
    <xf numFmtId="3" fontId="38" fillId="0" borderId="0" xfId="4225" applyNumberFormat="1" applyFont="1" applyFill="1" applyAlignment="1" applyProtection="1">
      <alignment horizontal="center" wrapText="1"/>
    </xf>
    <xf numFmtId="3" fontId="38" fillId="0" borderId="0" xfId="4210" applyNumberFormat="1" applyFont="1" applyFill="1" applyAlignment="1" applyProtection="1">
      <alignment horizontal="center" wrapText="1"/>
    </xf>
    <xf numFmtId="3" fontId="38" fillId="0" borderId="0" xfId="4217" applyNumberFormat="1" applyFont="1" applyFill="1" applyAlignment="1" applyProtection="1">
      <alignment horizontal="center" wrapText="1"/>
    </xf>
    <xf numFmtId="3" fontId="38" fillId="0" borderId="0" xfId="4218" applyNumberFormat="1" applyFont="1" applyFill="1" applyAlignment="1" applyProtection="1">
      <alignment horizontal="center" wrapText="1"/>
    </xf>
    <xf numFmtId="3" fontId="38" fillId="0" borderId="0" xfId="4219" applyNumberFormat="1" applyFont="1" applyFill="1" applyAlignment="1" applyProtection="1">
      <alignment horizontal="center" wrapText="1"/>
    </xf>
    <xf numFmtId="3" fontId="38" fillId="0" borderId="0" xfId="4220" applyNumberFormat="1" applyFont="1" applyFill="1" applyAlignment="1" applyProtection="1">
      <alignment horizontal="center" wrapText="1"/>
    </xf>
    <xf numFmtId="3" fontId="38" fillId="0" borderId="0" xfId="4221" applyNumberFormat="1" applyFont="1" applyFill="1" applyAlignment="1" applyProtection="1">
      <alignment horizontal="center" wrapText="1"/>
    </xf>
    <xf numFmtId="3" fontId="38" fillId="0" borderId="0" xfId="4224" applyNumberFormat="1" applyFont="1" applyFill="1" applyAlignment="1" applyProtection="1">
      <alignment horizontal="center" wrapText="1"/>
    </xf>
    <xf numFmtId="3" fontId="38" fillId="0" borderId="0" xfId="4222" applyNumberFormat="1" applyFont="1" applyFill="1" applyAlignment="1" applyProtection="1">
      <alignment horizontal="center" wrapText="1"/>
    </xf>
    <xf numFmtId="3" fontId="38" fillId="0" borderId="0" xfId="4223" applyNumberFormat="1" applyFont="1" applyFill="1" applyAlignment="1" applyProtection="1">
      <alignment horizontal="center" wrapText="1"/>
    </xf>
    <xf numFmtId="3" fontId="38" fillId="0" borderId="0" xfId="4215" applyNumberFormat="1" applyFont="1" applyFill="1" applyAlignment="1" applyProtection="1">
      <alignment horizontal="center" wrapText="1"/>
    </xf>
    <xf numFmtId="3" fontId="38" fillId="0" borderId="0" xfId="4216" applyNumberFormat="1" applyFont="1" applyFill="1" applyAlignment="1" applyProtection="1">
      <alignment horizontal="center" wrapText="1"/>
    </xf>
    <xf numFmtId="3" fontId="38" fillId="0" borderId="0" xfId="4227" applyNumberFormat="1" applyFont="1" applyFill="1" applyAlignment="1" applyProtection="1">
      <alignment horizontal="center" wrapText="1"/>
    </xf>
    <xf numFmtId="3" fontId="38" fillId="0" borderId="0" xfId="4230" applyNumberFormat="1" applyFont="1" applyFill="1" applyAlignment="1" applyProtection="1">
      <alignment horizontal="center" wrapText="1"/>
    </xf>
    <xf numFmtId="3" fontId="38" fillId="0" borderId="0" xfId="4226" applyNumberFormat="1" applyFont="1" applyFill="1" applyAlignment="1" applyProtection="1">
      <alignment horizontal="center" wrapText="1"/>
    </xf>
    <xf numFmtId="3" fontId="38" fillId="0" borderId="0" xfId="4228" applyNumberFormat="1" applyFont="1" applyFill="1" applyAlignment="1" applyProtection="1">
      <alignment horizontal="center" wrapText="1"/>
    </xf>
    <xf numFmtId="3" fontId="38" fillId="0" borderId="0" xfId="4237" applyNumberFormat="1" applyFont="1" applyFill="1" applyAlignment="1" applyProtection="1">
      <alignment horizontal="center" wrapText="1"/>
    </xf>
    <xf numFmtId="3" fontId="38" fillId="0" borderId="0" xfId="4234" applyNumberFormat="1" applyFont="1" applyFill="1" applyAlignment="1" applyProtection="1">
      <alignment horizontal="center" wrapText="1"/>
    </xf>
    <xf numFmtId="3" fontId="38" fillId="0" borderId="0" xfId="4229" applyNumberFormat="1" applyFont="1" applyFill="1" applyAlignment="1" applyProtection="1">
      <alignment horizontal="center" wrapText="1"/>
    </xf>
    <xf numFmtId="3" fontId="38" fillId="0" borderId="0" xfId="4231" applyNumberFormat="1" applyFont="1" applyFill="1" applyAlignment="1" applyProtection="1">
      <alignment horizontal="center" wrapText="1"/>
    </xf>
    <xf numFmtId="3" fontId="38" fillId="0" borderId="0" xfId="4233" applyNumberFormat="1" applyFont="1" applyFill="1" applyAlignment="1" applyProtection="1">
      <alignment horizontal="center" wrapText="1"/>
    </xf>
    <xf numFmtId="3" fontId="38" fillId="0" borderId="0" xfId="4236" applyNumberFormat="1" applyFont="1" applyFill="1" applyAlignment="1" applyProtection="1">
      <alignment horizontal="center" wrapText="1"/>
    </xf>
    <xf numFmtId="3" fontId="38" fillId="0" borderId="0" xfId="4673" applyNumberFormat="1" applyFont="1" applyFill="1" applyAlignment="1" applyProtection="1">
      <alignment horizontal="center" wrapText="1"/>
    </xf>
    <xf numFmtId="3" fontId="38" fillId="0" borderId="0" xfId="4663" applyNumberFormat="1" applyFont="1" applyFill="1" applyAlignment="1" applyProtection="1">
      <alignment horizontal="center" wrapText="1"/>
    </xf>
    <xf numFmtId="3" fontId="38" fillId="0" borderId="0" xfId="4637" applyNumberFormat="1" applyFont="1" applyFill="1" applyAlignment="1" applyProtection="1">
      <alignment horizontal="center" wrapText="1"/>
    </xf>
    <xf numFmtId="3" fontId="38" fillId="0" borderId="0" xfId="4666" applyNumberFormat="1" applyFont="1" applyFill="1" applyAlignment="1" applyProtection="1">
      <alignment horizontal="center" wrapText="1"/>
    </xf>
    <xf numFmtId="3" fontId="38" fillId="0" borderId="0" xfId="4665" applyNumberFormat="1" applyFont="1" applyFill="1" applyAlignment="1" applyProtection="1">
      <alignment horizontal="center" wrapText="1"/>
    </xf>
    <xf numFmtId="3" fontId="38" fillId="0" borderId="0" xfId="4655" applyNumberFormat="1" applyFont="1" applyFill="1" applyAlignment="1" applyProtection="1">
      <alignment horizontal="center" wrapText="1"/>
    </xf>
    <xf numFmtId="3" fontId="38" fillId="0" borderId="0" xfId="4644" applyNumberFormat="1" applyFont="1" applyFill="1" applyAlignment="1" applyProtection="1">
      <alignment horizontal="center" wrapText="1"/>
    </xf>
    <xf numFmtId="3" fontId="38" fillId="0" borderId="0" xfId="4656" applyNumberFormat="1" applyFont="1" applyFill="1" applyAlignment="1" applyProtection="1">
      <alignment horizontal="center" wrapText="1"/>
    </xf>
    <xf numFmtId="3" fontId="38" fillId="0" borderId="0" xfId="4661" applyNumberFormat="1" applyFont="1" applyFill="1" applyAlignment="1" applyProtection="1">
      <alignment horizontal="center" wrapText="1"/>
    </xf>
    <xf numFmtId="3" fontId="38" fillId="0" borderId="0" xfId="4664" applyNumberFormat="1" applyFont="1" applyFill="1" applyAlignment="1" applyProtection="1">
      <alignment horizontal="center" wrapText="1"/>
    </xf>
    <xf numFmtId="3" fontId="38" fillId="0" borderId="0" xfId="4662" applyNumberFormat="1" applyFont="1" applyFill="1" applyAlignment="1" applyProtection="1">
      <alignment horizontal="center" wrapText="1"/>
    </xf>
    <xf numFmtId="3" fontId="38" fillId="0" borderId="0" xfId="4658" applyNumberFormat="1" applyFont="1" applyFill="1" applyAlignment="1" applyProtection="1">
      <alignment horizontal="center" wrapText="1"/>
    </xf>
    <xf numFmtId="3" fontId="38" fillId="0" borderId="0" xfId="4660" applyNumberFormat="1" applyFont="1" applyFill="1" applyAlignment="1" applyProtection="1">
      <alignment horizontal="center" wrapText="1"/>
    </xf>
    <xf numFmtId="3" fontId="38" fillId="0" borderId="0" xfId="4293" applyNumberFormat="1" applyFont="1" applyFill="1" applyAlignment="1" applyProtection="1">
      <alignment horizontal="center" wrapText="1"/>
    </xf>
    <xf numFmtId="3" fontId="38" fillId="0" borderId="0" xfId="4289" applyNumberFormat="1" applyFont="1" applyFill="1" applyAlignment="1" applyProtection="1">
      <alignment horizontal="center" wrapText="1"/>
    </xf>
    <xf numFmtId="3" fontId="38" fillId="0" borderId="0" xfId="4346" applyNumberFormat="1" applyFont="1" applyFill="1" applyAlignment="1" applyProtection="1">
      <alignment horizontal="center" wrapText="1"/>
    </xf>
    <xf numFmtId="3" fontId="38" fillId="0" borderId="0" xfId="4592" applyNumberFormat="1" applyFont="1" applyFill="1" applyAlignment="1" applyProtection="1">
      <alignment horizontal="center" wrapText="1"/>
    </xf>
    <xf numFmtId="3" fontId="38" fillId="0" borderId="0" xfId="4383" applyNumberFormat="1" applyFont="1" applyFill="1" applyAlignment="1" applyProtection="1">
      <alignment horizontal="center" wrapText="1"/>
    </xf>
    <xf numFmtId="3" fontId="38" fillId="0" borderId="0" xfId="4323" applyNumberFormat="1" applyFont="1" applyFill="1" applyAlignment="1" applyProtection="1">
      <alignment horizontal="center" wrapText="1"/>
    </xf>
    <xf numFmtId="3" fontId="38" fillId="0" borderId="0" xfId="4667" applyNumberFormat="1" applyFont="1" applyFill="1" applyAlignment="1" applyProtection="1">
      <alignment horizontal="center" wrapText="1"/>
    </xf>
    <xf numFmtId="3" fontId="38" fillId="0" borderId="0" xfId="4562" applyNumberFormat="1" applyFont="1" applyFill="1" applyAlignment="1" applyProtection="1">
      <alignment horizontal="center" wrapText="1"/>
    </xf>
    <xf numFmtId="3" fontId="38" fillId="0" borderId="0" xfId="4638" applyNumberFormat="1" applyFont="1" applyFill="1" applyAlignment="1" applyProtection="1">
      <alignment horizontal="center" wrapText="1"/>
    </xf>
    <xf numFmtId="3" fontId="38" fillId="0" borderId="0" xfId="4200" applyNumberFormat="1" applyFont="1" applyFill="1" applyBorder="1" applyAlignment="1" applyProtection="1">
      <alignment horizontal="center" vertical="top" wrapText="1"/>
    </xf>
    <xf numFmtId="3" fontId="38" fillId="0" borderId="0" xfId="4184" applyNumberFormat="1" applyFont="1" applyFill="1" applyBorder="1" applyAlignment="1" applyProtection="1">
      <alignment horizontal="center" vertical="top" wrapText="1"/>
    </xf>
    <xf numFmtId="3" fontId="38" fillId="0" borderId="0" xfId="4190" applyNumberFormat="1" applyFont="1" applyFill="1" applyBorder="1" applyAlignment="1" applyProtection="1">
      <alignment horizontal="center" vertical="top" wrapText="1"/>
    </xf>
    <xf numFmtId="3" fontId="38" fillId="0" borderId="0" xfId="4191" applyNumberFormat="1" applyFont="1" applyFill="1" applyBorder="1" applyAlignment="1" applyProtection="1">
      <alignment horizontal="center" vertical="top" wrapText="1"/>
    </xf>
    <xf numFmtId="3" fontId="38" fillId="0" borderId="0" xfId="4192" applyNumberFormat="1" applyFont="1" applyFill="1" applyBorder="1" applyAlignment="1" applyProtection="1">
      <alignment horizontal="center" vertical="top" wrapText="1"/>
    </xf>
    <xf numFmtId="3" fontId="38" fillId="0" borderId="0" xfId="4197" applyNumberFormat="1" applyFont="1" applyFill="1" applyBorder="1" applyAlignment="1" applyProtection="1">
      <alignment horizontal="center" vertical="top" wrapText="1"/>
    </xf>
    <xf numFmtId="0" fontId="38" fillId="0" borderId="0" xfId="4175" quotePrefix="1" applyFont="1" applyFill="1" applyAlignment="1">
      <alignment horizontal="center"/>
    </xf>
    <xf numFmtId="0" fontId="38" fillId="0" borderId="0" xfId="4194" quotePrefix="1" applyFont="1" applyAlignment="1">
      <alignment horizontal="center"/>
    </xf>
    <xf numFmtId="0" fontId="38" fillId="0" borderId="0" xfId="4195" quotePrefix="1" applyFont="1" applyAlignment="1">
      <alignment horizontal="center"/>
    </xf>
    <xf numFmtId="3" fontId="38" fillId="0" borderId="0" xfId="4198" applyNumberFormat="1" applyFont="1" applyFill="1" applyBorder="1" applyAlignment="1" applyProtection="1">
      <alignment horizontal="center" vertical="top" wrapText="1"/>
    </xf>
    <xf numFmtId="3" fontId="38" fillId="0" borderId="0" xfId="4199" applyNumberFormat="1" applyFont="1" applyFill="1" applyBorder="1" applyAlignment="1" applyProtection="1">
      <alignment horizontal="center" vertical="top" wrapText="1"/>
    </xf>
    <xf numFmtId="3" fontId="38" fillId="0" borderId="0" xfId="4187" applyNumberFormat="1" applyFont="1" applyFill="1" applyBorder="1" applyAlignment="1" applyProtection="1">
      <alignment horizontal="center"/>
    </xf>
    <xf numFmtId="3" fontId="38" fillId="0" borderId="0" xfId="4175" applyNumberFormat="1" applyFont="1" applyFill="1" applyBorder="1" applyAlignment="1" applyProtection="1">
      <alignment horizontal="center"/>
    </xf>
    <xf numFmtId="3" fontId="38" fillId="0" borderId="0" xfId="4175" applyNumberFormat="1" applyFont="1" applyFill="1" applyBorder="1" applyAlignment="1" applyProtection="1">
      <alignment horizontal="center" vertical="top" wrapText="1"/>
    </xf>
    <xf numFmtId="3" fontId="38" fillId="0" borderId="0" xfId="4183" applyNumberFormat="1" applyFont="1" applyFill="1" applyBorder="1" applyAlignment="1" applyProtection="1">
      <alignment horizontal="center" vertical="top" wrapText="1"/>
    </xf>
    <xf numFmtId="3" fontId="38" fillId="0" borderId="0" xfId="4173" applyNumberFormat="1" applyFont="1" applyFill="1" applyAlignment="1" applyProtection="1">
      <alignment horizontal="center" vertical="top" wrapText="1"/>
    </xf>
    <xf numFmtId="3" fontId="38" fillId="0" borderId="0" xfId="4186" applyNumberFormat="1" applyFont="1" applyFill="1" applyBorder="1" applyAlignment="1" applyProtection="1">
      <alignment horizontal="center" vertical="top" wrapText="1"/>
    </xf>
    <xf numFmtId="3" fontId="38" fillId="0" borderId="0" xfId="4188" applyNumberFormat="1" applyFont="1" applyFill="1" applyBorder="1" applyAlignment="1" applyProtection="1">
      <alignment horizontal="center"/>
    </xf>
    <xf numFmtId="3" fontId="38" fillId="0" borderId="0" xfId="4188" applyNumberFormat="1" applyFont="1" applyFill="1" applyBorder="1" applyAlignment="1" applyProtection="1">
      <alignment horizontal="center" wrapText="1"/>
    </xf>
    <xf numFmtId="3" fontId="38" fillId="0" borderId="0" xfId="4187" applyNumberFormat="1" applyFont="1" applyFill="1" applyBorder="1" applyAlignment="1" applyProtection="1">
      <alignment horizontal="center" wrapText="1"/>
    </xf>
    <xf numFmtId="0" fontId="38" fillId="0" borderId="0" xfId="4195" quotePrefix="1" applyFont="1" applyFill="1" applyAlignment="1">
      <alignment horizontal="center"/>
    </xf>
    <xf numFmtId="3" fontId="38" fillId="0" borderId="0" xfId="4173" applyNumberFormat="1" applyFont="1" applyFill="1" applyAlignment="1" applyProtection="1">
      <alignment horizontal="center" wrapText="1"/>
    </xf>
    <xf numFmtId="0" fontId="54" fillId="0" borderId="0" xfId="0" applyFont="1" applyAlignment="1">
      <alignment horizontal="center"/>
    </xf>
    <xf numFmtId="0" fontId="45" fillId="0" borderId="0" xfId="5724" applyFont="1" applyBorder="1" applyAlignment="1"/>
    <xf numFmtId="167" fontId="45" fillId="0" borderId="0" xfId="5887" applyNumberFormat="1" applyFont="1" applyBorder="1" applyAlignment="1" applyProtection="1">
      <protection locked="0"/>
    </xf>
    <xf numFmtId="0" fontId="46" fillId="0" borderId="0" xfId="0" applyFont="1" applyFill="1" applyAlignment="1">
      <alignment horizontal="center" wrapText="1"/>
    </xf>
    <xf numFmtId="0" fontId="46" fillId="0" borderId="0" xfId="0" applyFont="1" applyFill="1" applyAlignment="1">
      <alignment horizontal="center" vertical="top" wrapText="1"/>
    </xf>
    <xf numFmtId="49" fontId="46" fillId="0" borderId="0" xfId="0" applyNumberFormat="1" applyFont="1" applyFill="1" applyAlignment="1">
      <alignment horizontal="center" vertical="center"/>
    </xf>
    <xf numFmtId="0" fontId="38" fillId="0" borderId="0" xfId="4173" quotePrefix="1" applyFont="1" applyAlignment="1">
      <alignment horizontal="center"/>
    </xf>
    <xf numFmtId="0" fontId="38" fillId="0" borderId="0" xfId="4240" quotePrefix="1" applyFont="1" applyAlignment="1">
      <alignment horizontal="center"/>
    </xf>
    <xf numFmtId="0" fontId="38" fillId="0" borderId="0" xfId="4721" quotePrefix="1" applyFont="1" applyAlignment="1">
      <alignment horizontal="center"/>
    </xf>
    <xf numFmtId="0" fontId="38" fillId="0" borderId="0" xfId="4175" quotePrefix="1" applyFont="1" applyAlignment="1">
      <alignment horizontal="center"/>
    </xf>
    <xf numFmtId="0" fontId="38" fillId="0" borderId="0" xfId="4174" quotePrefix="1" applyFont="1" applyAlignment="1">
      <alignment horizontal="center"/>
    </xf>
    <xf numFmtId="0" fontId="38" fillId="0" borderId="0" xfId="4180" quotePrefix="1" applyFont="1" applyFill="1" applyAlignment="1">
      <alignment horizontal="center"/>
    </xf>
    <xf numFmtId="0" fontId="38" fillId="0" borderId="0" xfId="4181" quotePrefix="1" applyFont="1" applyFill="1" applyAlignment="1">
      <alignment horizontal="center"/>
    </xf>
    <xf numFmtId="3" fontId="38" fillId="0" borderId="0" xfId="4722" applyNumberFormat="1" applyFont="1" applyFill="1" applyAlignment="1" applyProtection="1">
      <alignment horizontal="center" wrapText="1"/>
    </xf>
    <xf numFmtId="0" fontId="38" fillId="0" borderId="0" xfId="4179" quotePrefix="1" applyFont="1" applyFill="1" applyAlignment="1">
      <alignment horizontal="center"/>
    </xf>
    <xf numFmtId="0" fontId="38" fillId="0" borderId="0" xfId="4176" quotePrefix="1" applyFont="1" applyFill="1" applyAlignment="1">
      <alignment horizontal="center"/>
    </xf>
    <xf numFmtId="0" fontId="38" fillId="0" borderId="0" xfId="4179" quotePrefix="1" applyFont="1" applyAlignment="1">
      <alignment horizontal="center"/>
    </xf>
    <xf numFmtId="0" fontId="38" fillId="0" borderId="0" xfId="4176" quotePrefix="1" applyFont="1" applyAlignment="1">
      <alignment horizontal="center"/>
    </xf>
    <xf numFmtId="0" fontId="38" fillId="0" borderId="0" xfId="4178" quotePrefix="1" applyFont="1" applyAlignment="1">
      <alignment horizontal="center"/>
    </xf>
    <xf numFmtId="166" fontId="45" fillId="0" borderId="0" xfId="5280" applyNumberFormat="1" applyFont="1" applyFill="1" applyBorder="1" applyAlignment="1" applyProtection="1">
      <alignment horizontal="center"/>
      <protection locked="0"/>
    </xf>
    <xf numFmtId="0" fontId="42" fillId="0" borderId="0" xfId="0" applyFont="1" applyAlignment="1">
      <alignment horizontal="center"/>
    </xf>
    <xf numFmtId="3" fontId="42" fillId="0" borderId="0" xfId="0" applyNumberFormat="1" applyFont="1" applyAlignment="1">
      <alignment horizontal="left"/>
    </xf>
    <xf numFmtId="0" fontId="46" fillId="0" borderId="0" xfId="0" quotePrefix="1" applyFont="1" applyAlignment="1">
      <alignment horizontal="center"/>
    </xf>
    <xf numFmtId="0" fontId="46" fillId="0" borderId="0" xfId="0" applyFont="1" applyAlignment="1">
      <alignment horizontal="center"/>
    </xf>
    <xf numFmtId="3" fontId="38" fillId="0" borderId="0" xfId="4192" applyNumberFormat="1" applyFont="1" applyFill="1" applyAlignment="1" applyProtection="1">
      <alignment horizontal="center" vertical="top" wrapText="1"/>
    </xf>
    <xf numFmtId="3" fontId="38" fillId="0" borderId="0" xfId="4193" applyNumberFormat="1" applyFont="1" applyFill="1" applyAlignment="1" applyProtection="1">
      <alignment horizontal="center" vertical="top" wrapText="1"/>
    </xf>
    <xf numFmtId="3" fontId="38" fillId="0" borderId="0" xfId="4191" applyNumberFormat="1" applyFont="1" applyFill="1" applyAlignment="1" applyProtection="1">
      <alignment horizontal="center" vertical="top" wrapText="1"/>
    </xf>
    <xf numFmtId="3" fontId="38" fillId="0" borderId="0" xfId="4190" applyNumberFormat="1" applyFont="1" applyFill="1" applyAlignment="1" applyProtection="1">
      <alignment horizontal="center" vertical="top" wrapText="1"/>
    </xf>
    <xf numFmtId="0" fontId="46" fillId="0" borderId="0" xfId="0" applyFont="1" applyAlignment="1">
      <alignment horizontal="center" vertical="top" wrapText="1"/>
    </xf>
    <xf numFmtId="3" fontId="38" fillId="0" borderId="0" xfId="4189" applyNumberFormat="1" applyFont="1" applyFill="1" applyAlignment="1" applyProtection="1">
      <alignment horizontal="center" vertical="top" wrapText="1"/>
    </xf>
    <xf numFmtId="3" fontId="38" fillId="0" borderId="0" xfId="4200" applyNumberFormat="1" applyFont="1" applyFill="1" applyAlignment="1" applyProtection="1">
      <alignment horizontal="center" vertical="top" wrapText="1"/>
    </xf>
    <xf numFmtId="3" fontId="38" fillId="0" borderId="0" xfId="4178" quotePrefix="1" applyNumberFormat="1" applyFont="1" applyFill="1" applyAlignment="1" applyProtection="1">
      <alignment horizontal="center" wrapText="1"/>
    </xf>
    <xf numFmtId="3" fontId="38" fillId="0" borderId="0" xfId="4178" applyNumberFormat="1" applyFont="1" applyFill="1" applyAlignment="1" applyProtection="1">
      <alignment horizontal="center" wrapText="1"/>
    </xf>
    <xf numFmtId="3" fontId="38" fillId="0" borderId="0" xfId="4174" quotePrefix="1" applyNumberFormat="1" applyFont="1" applyFill="1" applyAlignment="1" applyProtection="1">
      <alignment horizontal="center"/>
    </xf>
    <xf numFmtId="0" fontId="46" fillId="0" borderId="0" xfId="0" quotePrefix="1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3" fontId="38" fillId="0" borderId="0" xfId="4196" applyNumberFormat="1" applyFont="1" applyFill="1" applyAlignment="1" applyProtection="1">
      <alignment horizontal="center" vertical="top" wrapText="1"/>
    </xf>
    <xf numFmtId="3" fontId="38" fillId="0" borderId="0" xfId="4197" applyNumberFormat="1" applyFont="1" applyFill="1" applyAlignment="1" applyProtection="1">
      <alignment horizontal="center" vertical="top" wrapText="1"/>
    </xf>
    <xf numFmtId="3" fontId="38" fillId="0" borderId="0" xfId="4199" applyNumberFormat="1" applyFont="1" applyFill="1" applyAlignment="1" applyProtection="1">
      <alignment horizontal="center" vertical="top" wrapText="1"/>
    </xf>
    <xf numFmtId="3" fontId="38" fillId="0" borderId="0" xfId="4190" quotePrefix="1" applyNumberFormat="1" applyFont="1" applyFill="1" applyAlignment="1" applyProtection="1">
      <alignment horizontal="center" wrapText="1"/>
    </xf>
    <xf numFmtId="3" fontId="38" fillId="0" borderId="0" xfId="4190" applyNumberFormat="1" applyFont="1" applyFill="1" applyAlignment="1" applyProtection="1">
      <alignment horizont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top"/>
    </xf>
    <xf numFmtId="3" fontId="38" fillId="0" borderId="0" xfId="4178" applyNumberFormat="1" applyFont="1" applyFill="1" applyAlignment="1" applyProtection="1">
      <alignment horizontal="center" vertical="top" wrapText="1"/>
    </xf>
    <xf numFmtId="3" fontId="38" fillId="0" borderId="0" xfId="4178" applyNumberFormat="1" applyFont="1" applyFill="1" applyAlignment="1" applyProtection="1">
      <alignment horizontal="center" vertical="center" wrapText="1"/>
    </xf>
    <xf numFmtId="169" fontId="38" fillId="0" borderId="0" xfId="0" applyNumberFormat="1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3" fontId="38" fillId="0" borderId="0" xfId="4723" applyNumberFormat="1" applyFont="1" applyFill="1" applyBorder="1" applyAlignment="1" applyProtection="1">
      <alignment horizontal="center" wrapText="1"/>
    </xf>
    <xf numFmtId="0" fontId="46" fillId="0" borderId="0" xfId="0" applyFont="1" applyAlignment="1">
      <alignment horizontal="center" wrapText="1"/>
    </xf>
    <xf numFmtId="3" fontId="38" fillId="0" borderId="10" xfId="43" applyNumberFormat="1" applyFont="1" applyFill="1" applyBorder="1" applyAlignment="1" applyProtection="1">
      <alignment horizontal="center"/>
    </xf>
    <xf numFmtId="3" fontId="38" fillId="0" borderId="10" xfId="43" quotePrefix="1" applyNumberFormat="1" applyFont="1" applyFill="1" applyBorder="1" applyAlignment="1" applyProtection="1">
      <alignment horizontal="center"/>
    </xf>
  </cellXfs>
  <cellStyles count="10288">
    <cellStyle name="20% - Accent1" xfId="20" builtinId="30" customBuiltin="1"/>
    <cellStyle name="20% - Accent1 10" xfId="375"/>
    <cellStyle name="20% - Accent1 10 2" xfId="6228"/>
    <cellStyle name="20% - Accent1 11" xfId="416"/>
    <cellStyle name="20% - Accent1 11 2" xfId="6229"/>
    <cellStyle name="20% - Accent1 12" xfId="457"/>
    <cellStyle name="20% - Accent1 12 2" xfId="6230"/>
    <cellStyle name="20% - Accent1 13" xfId="498"/>
    <cellStyle name="20% - Accent1 13 2" xfId="6231"/>
    <cellStyle name="20% - Accent1 14" xfId="539"/>
    <cellStyle name="20% - Accent1 14 2" xfId="6232"/>
    <cellStyle name="20% - Accent1 14 3" xfId="7601"/>
    <cellStyle name="20% - Accent1 14_4.2 kt. samtrygg 2010" xfId="9965"/>
    <cellStyle name="20% - Accent1 15" xfId="580"/>
    <cellStyle name="20% - Accent1 15 2" xfId="6233"/>
    <cellStyle name="20% - Accent1 15 3" xfId="7630"/>
    <cellStyle name="20% - Accent1 15_4.2 kt. samtrygg 2010" xfId="8970"/>
    <cellStyle name="20% - Accent1 16" xfId="621"/>
    <cellStyle name="20% - Accent1 16 2" xfId="6234"/>
    <cellStyle name="20% - Accent1 16 3" xfId="7663"/>
    <cellStyle name="20% - Accent1 16_4.2 kt. samtrygg 2010" xfId="8634"/>
    <cellStyle name="20% - Accent1 17" xfId="662"/>
    <cellStyle name="20% - Accent1 17 2" xfId="6235"/>
    <cellStyle name="20% - Accent1 17 3" xfId="7696"/>
    <cellStyle name="20% - Accent1 17_4.2 kt. samtrygg 2010" xfId="9446"/>
    <cellStyle name="20% - Accent1 18" xfId="703"/>
    <cellStyle name="20% - Accent1 18 2" xfId="6236"/>
    <cellStyle name="20% - Accent1 18 3" xfId="7729"/>
    <cellStyle name="20% - Accent1 18_4.2 kt. samtrygg 2010" xfId="9371"/>
    <cellStyle name="20% - Accent1 19" xfId="744"/>
    <cellStyle name="20% - Accent1 19 2" xfId="6237"/>
    <cellStyle name="20% - Accent1 19 3" xfId="7762"/>
    <cellStyle name="20% - Accent1 19_4.2 kt. samtrygg 2010" xfId="9739"/>
    <cellStyle name="20% - Accent1 2" xfId="45"/>
    <cellStyle name="20% - Accent1 2 10" xfId="6134"/>
    <cellStyle name="20% - Accent1 2 11" xfId="6238"/>
    <cellStyle name="20% - Accent1 2 2" xfId="1771"/>
    <cellStyle name="20% - Accent1 2 2 2" xfId="6135"/>
    <cellStyle name="20% - Accent1 2 2 3" xfId="6239"/>
    <cellStyle name="20% - Accent1 2 3" xfId="2838"/>
    <cellStyle name="20% - Accent1 2 3 2" xfId="6136"/>
    <cellStyle name="20% - Accent1 2 3 3" xfId="6240"/>
    <cellStyle name="20% - Accent1 2 4" xfId="3354"/>
    <cellStyle name="20% - Accent1 2 4 2" xfId="6241"/>
    <cellStyle name="20% - Accent1 2 5" xfId="3575"/>
    <cellStyle name="20% - Accent1 2 5 2" xfId="6242"/>
    <cellStyle name="20% - Accent1 2 6" xfId="3794"/>
    <cellStyle name="20% - Accent1 2 7" xfId="3966"/>
    <cellStyle name="20% - Accent1 2 8" xfId="4134"/>
    <cellStyle name="20% - Accent1 2 9" xfId="5320"/>
    <cellStyle name="20% - Accent1 20" xfId="785"/>
    <cellStyle name="20% - Accent1 20 2" xfId="6243"/>
    <cellStyle name="20% - Accent1 20 3" xfId="7795"/>
    <cellStyle name="20% - Accent1 20_4.2 kt. samtrygg 2010" xfId="10237"/>
    <cellStyle name="20% - Accent1 21" xfId="826"/>
    <cellStyle name="20% - Accent1 21 2" xfId="6244"/>
    <cellStyle name="20% - Accent1 21 3" xfId="7828"/>
    <cellStyle name="20% - Accent1 21_4.2 kt. samtrygg 2010" xfId="9498"/>
    <cellStyle name="20% - Accent1 22" xfId="867"/>
    <cellStyle name="20% - Accent1 22 2" xfId="6245"/>
    <cellStyle name="20% - Accent1 22 3" xfId="7861"/>
    <cellStyle name="20% - Accent1 22_4.2 kt. samtrygg 2010" xfId="9322"/>
    <cellStyle name="20% - Accent1 23" xfId="908"/>
    <cellStyle name="20% - Accent1 23 2" xfId="6246"/>
    <cellStyle name="20% - Accent1 23 3" xfId="7894"/>
    <cellStyle name="20% - Accent1 23_4.2 kt. samtrygg 2010" xfId="9910"/>
    <cellStyle name="20% - Accent1 24" xfId="949"/>
    <cellStyle name="20% - Accent1 24 2" xfId="6247"/>
    <cellStyle name="20% - Accent1 24 3" xfId="7927"/>
    <cellStyle name="20% - Accent1 24_4.2 kt. samtrygg 2010" xfId="9447"/>
    <cellStyle name="20% - Accent1 25" xfId="990"/>
    <cellStyle name="20% - Accent1 25 2" xfId="6248"/>
    <cellStyle name="20% - Accent1 25 3" xfId="7960"/>
    <cellStyle name="20% - Accent1 25_4.2 kt. samtrygg 2010" xfId="9689"/>
    <cellStyle name="20% - Accent1 26" xfId="1031"/>
    <cellStyle name="20% - Accent1 26 2" xfId="6249"/>
    <cellStyle name="20% - Accent1 26 3" xfId="7993"/>
    <cellStyle name="20% - Accent1 26_4.2 kt. samtrygg 2010" xfId="10103"/>
    <cellStyle name="20% - Accent1 27" xfId="1072"/>
    <cellStyle name="20% - Accent1 27 2" xfId="6250"/>
    <cellStyle name="20% - Accent1 27 3" xfId="8026"/>
    <cellStyle name="20% - Accent1 27_4.2 kt. samtrygg 2010" xfId="8952"/>
    <cellStyle name="20% - Accent1 28" xfId="1113"/>
    <cellStyle name="20% - Accent1 28 2" xfId="6251"/>
    <cellStyle name="20% - Accent1 28 3" xfId="8059"/>
    <cellStyle name="20% - Accent1 28_4.2 kt. samtrygg 2010" xfId="10145"/>
    <cellStyle name="20% - Accent1 29" xfId="1149"/>
    <cellStyle name="20% - Accent1 29 2" xfId="6252"/>
    <cellStyle name="20% - Accent1 29 3" xfId="8089"/>
    <cellStyle name="20% - Accent1 29_4.2 kt. samtrygg 2010" xfId="8826"/>
    <cellStyle name="20% - Accent1 3" xfId="81"/>
    <cellStyle name="20% - Accent1 3 2" xfId="1773"/>
    <cellStyle name="20% - Accent1 3 3" xfId="2832"/>
    <cellStyle name="20% - Accent1 3 3 2" xfId="6253"/>
    <cellStyle name="20% - Accent1 3 3 3" xfId="8388"/>
    <cellStyle name="20% - Accent1 3 3_4.2 kt. samtrygg 2010" xfId="10057"/>
    <cellStyle name="20% - Accent1 3 4" xfId="3348"/>
    <cellStyle name="20% - Accent1 3 5" xfId="3569"/>
    <cellStyle name="20% - Accent1 3 6" xfId="3789"/>
    <cellStyle name="20% - Accent1 3 7" xfId="3961"/>
    <cellStyle name="20% - Accent1 3 8" xfId="4129"/>
    <cellStyle name="20% - Accent1 30" xfId="1195"/>
    <cellStyle name="20% - Accent1 30 2" xfId="6254"/>
    <cellStyle name="20% - Accent1 30 3" xfId="8125"/>
    <cellStyle name="20% - Accent1 30_4.2 kt. samtrygg 2010" xfId="8862"/>
    <cellStyle name="20% - Accent1 31" xfId="1235"/>
    <cellStyle name="20% - Accent1 31 2" xfId="6255"/>
    <cellStyle name="20% - Accent1 31 3" xfId="8157"/>
    <cellStyle name="20% - Accent1 31_4.2 kt. samtrygg 2010" xfId="10127"/>
    <cellStyle name="20% - Accent1 32" xfId="1277"/>
    <cellStyle name="20% - Accent1 32 2" xfId="6256"/>
    <cellStyle name="20% - Accent1 32 3" xfId="8191"/>
    <cellStyle name="20% - Accent1 32_4.2 kt. samtrygg 2010" xfId="9333"/>
    <cellStyle name="20% - Accent1 33" xfId="1319"/>
    <cellStyle name="20% - Accent1 33 2" xfId="6257"/>
    <cellStyle name="20% - Accent1 33 3" xfId="8224"/>
    <cellStyle name="20% - Accent1 33_4.2 kt. samtrygg 2010" xfId="9500"/>
    <cellStyle name="20% - Accent1 34" xfId="1356"/>
    <cellStyle name="20% - Accent1 34 2" xfId="6258"/>
    <cellStyle name="20% - Accent1 34 3" xfId="8255"/>
    <cellStyle name="20% - Accent1 34_4.2 kt. samtrygg 2010" xfId="9974"/>
    <cellStyle name="20% - Accent1 35" xfId="1401"/>
    <cellStyle name="20% - Accent1 35 2" xfId="6259"/>
    <cellStyle name="20% - Accent1 35 3" xfId="8290"/>
    <cellStyle name="20% - Accent1 35_4.2 kt. samtrygg 2010" xfId="10060"/>
    <cellStyle name="20% - Accent1 36" xfId="1442"/>
    <cellStyle name="20% - Accent1 37" xfId="1482"/>
    <cellStyle name="20% - Accent1 38" xfId="1524"/>
    <cellStyle name="20% - Accent1 39" xfId="1565"/>
    <cellStyle name="20% - Accent1 4" xfId="129"/>
    <cellStyle name="20% - Accent1 4 2" xfId="1775"/>
    <cellStyle name="20% - Accent1 4 3" xfId="2826"/>
    <cellStyle name="20% - Accent1 4 3 2" xfId="6260"/>
    <cellStyle name="20% - Accent1 4 3 3" xfId="8386"/>
    <cellStyle name="20% - Accent1 4 3_4.2 kt. samtrygg 2010" xfId="9190"/>
    <cellStyle name="20% - Accent1 4 4" xfId="3342"/>
    <cellStyle name="20% - Accent1 4 5" xfId="3563"/>
    <cellStyle name="20% - Accent1 4 6" xfId="3783"/>
    <cellStyle name="20% - Accent1 4 7" xfId="3956"/>
    <cellStyle name="20% - Accent1 4 8" xfId="4124"/>
    <cellStyle name="20% - Accent1 40" xfId="1606"/>
    <cellStyle name="20% - Accent1 41" xfId="1647"/>
    <cellStyle name="20% - Accent1 42" xfId="1688"/>
    <cellStyle name="20% - Accent1 43" xfId="1728"/>
    <cellStyle name="20% - Accent1 44" xfId="1770"/>
    <cellStyle name="20% - Accent1 45" xfId="2840"/>
    <cellStyle name="20% - Accent1 46" xfId="3356"/>
    <cellStyle name="20% - Accent1 47" xfId="3577"/>
    <cellStyle name="20% - Accent1 48" xfId="3796"/>
    <cellStyle name="20% - Accent1 49" xfId="3968"/>
    <cellStyle name="20% - Accent1 5" xfId="170"/>
    <cellStyle name="20% - Accent1 5 2" xfId="1777"/>
    <cellStyle name="20% - Accent1 5 2 2" xfId="6261"/>
    <cellStyle name="20% - Accent1 5 2 3" xfId="8322"/>
    <cellStyle name="20% - Accent1 5 2_4.2 kt. samtrygg 2010" xfId="9034"/>
    <cellStyle name="20% - Accent1 5 3" xfId="2823"/>
    <cellStyle name="20% - Accent1 5 4" xfId="3339"/>
    <cellStyle name="20% - Accent1 5 5" xfId="3560"/>
    <cellStyle name="20% - Accent1 5 6" xfId="3780"/>
    <cellStyle name="20% - Accent1 5 7" xfId="3953"/>
    <cellStyle name="20% - Accent1 5 8" xfId="4121"/>
    <cellStyle name="20% - Accent1 50" xfId="4136"/>
    <cellStyle name="20% - Accent1 6" xfId="211"/>
    <cellStyle name="20% - Accent1 6 2" xfId="6262"/>
    <cellStyle name="20% - Accent1 7" xfId="252"/>
    <cellStyle name="20% - Accent1 7 2" xfId="6263"/>
    <cellStyle name="20% - Accent1 8" xfId="293"/>
    <cellStyle name="20% - Accent1 8 2" xfId="6264"/>
    <cellStyle name="20% - Accent1 9" xfId="334"/>
    <cellStyle name="20% - Accent1 9 2" xfId="6265"/>
    <cellStyle name="20% - Accent2" xfId="24" builtinId="34" customBuiltin="1"/>
    <cellStyle name="20% - Accent2 10" xfId="374"/>
    <cellStyle name="20% - Accent2 10 2" xfId="6266"/>
    <cellStyle name="20% - Accent2 11" xfId="415"/>
    <cellStyle name="20% - Accent2 11 2" xfId="6267"/>
    <cellStyle name="20% - Accent2 12" xfId="456"/>
    <cellStyle name="20% - Accent2 12 2" xfId="6268"/>
    <cellStyle name="20% - Accent2 13" xfId="497"/>
    <cellStyle name="20% - Accent2 13 2" xfId="6269"/>
    <cellStyle name="20% - Accent2 14" xfId="538"/>
    <cellStyle name="20% - Accent2 14 2" xfId="6270"/>
    <cellStyle name="20% - Accent2 14 3" xfId="7600"/>
    <cellStyle name="20% - Accent2 14_4.2 kt. samtrygg 2010" xfId="10006"/>
    <cellStyle name="20% - Accent2 15" xfId="579"/>
    <cellStyle name="20% - Accent2 15 2" xfId="6271"/>
    <cellStyle name="20% - Accent2 15 3" xfId="7629"/>
    <cellStyle name="20% - Accent2 15_4.2 kt. samtrygg 2010" xfId="8698"/>
    <cellStyle name="20% - Accent2 16" xfId="620"/>
    <cellStyle name="20% - Accent2 16 2" xfId="6272"/>
    <cellStyle name="20% - Accent2 16 3" xfId="7662"/>
    <cellStyle name="20% - Accent2 16_4.2 kt. samtrygg 2010" xfId="8657"/>
    <cellStyle name="20% - Accent2 17" xfId="661"/>
    <cellStyle name="20% - Accent2 17 2" xfId="6273"/>
    <cellStyle name="20% - Accent2 17 3" xfId="7695"/>
    <cellStyle name="20% - Accent2 17_4.2 kt. samtrygg 2010" xfId="9755"/>
    <cellStyle name="20% - Accent2 18" xfId="702"/>
    <cellStyle name="20% - Accent2 18 2" xfId="6274"/>
    <cellStyle name="20% - Accent2 18 3" xfId="7728"/>
    <cellStyle name="20% - Accent2 18_4.2 kt. samtrygg 2010" xfId="10091"/>
    <cellStyle name="20% - Accent2 19" xfId="743"/>
    <cellStyle name="20% - Accent2 19 2" xfId="6275"/>
    <cellStyle name="20% - Accent2 19 3" xfId="7761"/>
    <cellStyle name="20% - Accent2 19_4.2 kt. samtrygg 2010" xfId="8685"/>
    <cellStyle name="20% - Accent2 2" xfId="46"/>
    <cellStyle name="20% - Accent2 2 10" xfId="6137"/>
    <cellStyle name="20% - Accent2 2 11" xfId="6276"/>
    <cellStyle name="20% - Accent2 2 2" xfId="1779"/>
    <cellStyle name="20% - Accent2 2 2 2" xfId="6138"/>
    <cellStyle name="20% - Accent2 2 2 3" xfId="6277"/>
    <cellStyle name="20% - Accent2 2 3" xfId="2817"/>
    <cellStyle name="20% - Accent2 2 3 2" xfId="6139"/>
    <cellStyle name="20% - Accent2 2 3 3" xfId="6278"/>
    <cellStyle name="20% - Accent2 2 4" xfId="3333"/>
    <cellStyle name="20% - Accent2 2 4 2" xfId="6279"/>
    <cellStyle name="20% - Accent2 2 5" xfId="3554"/>
    <cellStyle name="20% - Accent2 2 5 2" xfId="6280"/>
    <cellStyle name="20% - Accent2 2 6" xfId="3774"/>
    <cellStyle name="20% - Accent2 2 7" xfId="3947"/>
    <cellStyle name="20% - Accent2 2 8" xfId="4115"/>
    <cellStyle name="20% - Accent2 2 9" xfId="5609"/>
    <cellStyle name="20% - Accent2 20" xfId="784"/>
    <cellStyle name="20% - Accent2 20 2" xfId="6281"/>
    <cellStyle name="20% - Accent2 20 3" xfId="7794"/>
    <cellStyle name="20% - Accent2 20_4.2 kt. samtrygg 2010" xfId="8800"/>
    <cellStyle name="20% - Accent2 21" xfId="825"/>
    <cellStyle name="20% - Accent2 21 2" xfId="6282"/>
    <cellStyle name="20% - Accent2 21 3" xfId="7827"/>
    <cellStyle name="20% - Accent2 21_4.2 kt. samtrygg 2010" xfId="8767"/>
    <cellStyle name="20% - Accent2 22" xfId="866"/>
    <cellStyle name="20% - Accent2 22 2" xfId="6283"/>
    <cellStyle name="20% - Accent2 22 3" xfId="7860"/>
    <cellStyle name="20% - Accent2 22_4.2 kt. samtrygg 2010" xfId="9977"/>
    <cellStyle name="20% - Accent2 23" xfId="907"/>
    <cellStyle name="20% - Accent2 23 2" xfId="6284"/>
    <cellStyle name="20% - Accent2 23 3" xfId="7893"/>
    <cellStyle name="20% - Accent2 23_4.2 kt. samtrygg 2010" xfId="9285"/>
    <cellStyle name="20% - Accent2 24" xfId="948"/>
    <cellStyle name="20% - Accent2 24 2" xfId="6285"/>
    <cellStyle name="20% - Accent2 24 3" xfId="7926"/>
    <cellStyle name="20% - Accent2 24_4.2 kt. samtrygg 2010" xfId="9355"/>
    <cellStyle name="20% - Accent2 25" xfId="989"/>
    <cellStyle name="20% - Accent2 25 2" xfId="6286"/>
    <cellStyle name="20% - Accent2 25 3" xfId="7959"/>
    <cellStyle name="20% - Accent2 25_4.2 kt. samtrygg 2010" xfId="8893"/>
    <cellStyle name="20% - Accent2 26" xfId="1030"/>
    <cellStyle name="20% - Accent2 26 2" xfId="6287"/>
    <cellStyle name="20% - Accent2 26 3" xfId="7992"/>
    <cellStyle name="20% - Accent2 26_4.2 kt. samtrygg 2010" xfId="8709"/>
    <cellStyle name="20% - Accent2 27" xfId="1071"/>
    <cellStyle name="20% - Accent2 27 2" xfId="6288"/>
    <cellStyle name="20% - Accent2 27 3" xfId="8025"/>
    <cellStyle name="20% - Accent2 27_4.2 kt. samtrygg 2010" xfId="9934"/>
    <cellStyle name="20% - Accent2 28" xfId="1112"/>
    <cellStyle name="20% - Accent2 28 2" xfId="6289"/>
    <cellStyle name="20% - Accent2 28 3" xfId="8058"/>
    <cellStyle name="20% - Accent2 28_4.2 kt. samtrygg 2010" xfId="9197"/>
    <cellStyle name="20% - Accent2 29" xfId="1148"/>
    <cellStyle name="20% - Accent2 29 2" xfId="6290"/>
    <cellStyle name="20% - Accent2 29 3" xfId="8088"/>
    <cellStyle name="20% - Accent2 29_4.2 kt. samtrygg 2010" xfId="10258"/>
    <cellStyle name="20% - Accent2 3" xfId="87"/>
    <cellStyle name="20% - Accent2 3 2" xfId="1781"/>
    <cellStyle name="20% - Accent2 3 3" xfId="2811"/>
    <cellStyle name="20% - Accent2 3 3 2" xfId="6291"/>
    <cellStyle name="20% - Accent2 3 3 3" xfId="8384"/>
    <cellStyle name="20% - Accent2 3 3_4.2 kt. samtrygg 2010" xfId="8877"/>
    <cellStyle name="20% - Accent2 3 4" xfId="3327"/>
    <cellStyle name="20% - Accent2 3 5" xfId="3548"/>
    <cellStyle name="20% - Accent2 3 6" xfId="3768"/>
    <cellStyle name="20% - Accent2 3 7" xfId="3942"/>
    <cellStyle name="20% - Accent2 3 8" xfId="4110"/>
    <cellStyle name="20% - Accent2 30" xfId="1194"/>
    <cellStyle name="20% - Accent2 30 2" xfId="6292"/>
    <cellStyle name="20% - Accent2 30 3" xfId="8124"/>
    <cellStyle name="20% - Accent2 30_4.2 kt. samtrygg 2010" xfId="9716"/>
    <cellStyle name="20% - Accent2 31" xfId="1234"/>
    <cellStyle name="20% - Accent2 31 2" xfId="6293"/>
    <cellStyle name="20% - Accent2 31 3" xfId="8156"/>
    <cellStyle name="20% - Accent2 31_4.2 kt. samtrygg 2010" xfId="9707"/>
    <cellStyle name="20% - Accent2 32" xfId="1276"/>
    <cellStyle name="20% - Accent2 32 2" xfId="6294"/>
    <cellStyle name="20% - Accent2 32 3" xfId="8190"/>
    <cellStyle name="20% - Accent2 32_4.2 kt. samtrygg 2010" xfId="9000"/>
    <cellStyle name="20% - Accent2 33" xfId="1318"/>
    <cellStyle name="20% - Accent2 33 2" xfId="6295"/>
    <cellStyle name="20% - Accent2 33 3" xfId="8223"/>
    <cellStyle name="20% - Accent2 33_4.2 kt. samtrygg 2010" xfId="9576"/>
    <cellStyle name="20% - Accent2 34" xfId="1355"/>
    <cellStyle name="20% - Accent2 34 2" xfId="6296"/>
    <cellStyle name="20% - Accent2 34 3" xfId="8254"/>
    <cellStyle name="20% - Accent2 34_4.2 kt. samtrygg 2010" xfId="9547"/>
    <cellStyle name="20% - Accent2 35" xfId="1400"/>
    <cellStyle name="20% - Accent2 35 2" xfId="6297"/>
    <cellStyle name="20% - Accent2 35 3" xfId="8289"/>
    <cellStyle name="20% - Accent2 35_4.2 kt. samtrygg 2010" xfId="10254"/>
    <cellStyle name="20% - Accent2 36" xfId="1441"/>
    <cellStyle name="20% - Accent2 37" xfId="1481"/>
    <cellStyle name="20% - Accent2 38" xfId="1523"/>
    <cellStyle name="20% - Accent2 39" xfId="1564"/>
    <cellStyle name="20% - Accent2 4" xfId="128"/>
    <cellStyle name="20% - Accent2 4 2" xfId="1783"/>
    <cellStyle name="20% - Accent2 4 3" xfId="2807"/>
    <cellStyle name="20% - Accent2 4 3 2" xfId="6298"/>
    <cellStyle name="20% - Accent2 4 3 3" xfId="8383"/>
    <cellStyle name="20% - Accent2 4 3_4.2 kt. samtrygg 2010" xfId="10084"/>
    <cellStyle name="20% - Accent2 4 4" xfId="3323"/>
    <cellStyle name="20% - Accent2 4 5" xfId="3544"/>
    <cellStyle name="20% - Accent2 4 6" xfId="3764"/>
    <cellStyle name="20% - Accent2 4 7" xfId="3939"/>
    <cellStyle name="20% - Accent2 4 8" xfId="4107"/>
    <cellStyle name="20% - Accent2 40" xfId="1605"/>
    <cellStyle name="20% - Accent2 41" xfId="1646"/>
    <cellStyle name="20% - Accent2 42" xfId="1687"/>
    <cellStyle name="20% - Accent2 43" xfId="1729"/>
    <cellStyle name="20% - Accent2 44" xfId="1778"/>
    <cellStyle name="20% - Accent2 45" xfId="2819"/>
    <cellStyle name="20% - Accent2 46" xfId="3335"/>
    <cellStyle name="20% - Accent2 47" xfId="3556"/>
    <cellStyle name="20% - Accent2 48" xfId="3776"/>
    <cellStyle name="20% - Accent2 49" xfId="3949"/>
    <cellStyle name="20% - Accent2 5" xfId="169"/>
    <cellStyle name="20% - Accent2 5 2" xfId="1785"/>
    <cellStyle name="20% - Accent2 5 2 2" xfId="6299"/>
    <cellStyle name="20% - Accent2 5 2 3" xfId="8324"/>
    <cellStyle name="20% - Accent2 5 2_4.2 kt. samtrygg 2010" xfId="8717"/>
    <cellStyle name="20% - Accent2 5 3" xfId="2804"/>
    <cellStyle name="20% - Accent2 5 4" xfId="3320"/>
    <cellStyle name="20% - Accent2 5 5" xfId="3541"/>
    <cellStyle name="20% - Accent2 5 6" xfId="3761"/>
    <cellStyle name="20% - Accent2 5 7" xfId="3936"/>
    <cellStyle name="20% - Accent2 5 8" xfId="4104"/>
    <cellStyle name="20% - Accent2 50" xfId="4117"/>
    <cellStyle name="20% - Accent2 6" xfId="210"/>
    <cellStyle name="20% - Accent2 6 2" xfId="6300"/>
    <cellStyle name="20% - Accent2 7" xfId="251"/>
    <cellStyle name="20% - Accent2 7 2" xfId="6301"/>
    <cellStyle name="20% - Accent2 8" xfId="292"/>
    <cellStyle name="20% - Accent2 8 2" xfId="6302"/>
    <cellStyle name="20% - Accent2 9" xfId="333"/>
    <cellStyle name="20% - Accent2 9 2" xfId="6303"/>
    <cellStyle name="20% - Accent3" xfId="28" builtinId="38" customBuiltin="1"/>
    <cellStyle name="20% - Accent3 10" xfId="373"/>
    <cellStyle name="20% - Accent3 10 2" xfId="6304"/>
    <cellStyle name="20% - Accent3 11" xfId="414"/>
    <cellStyle name="20% - Accent3 11 2" xfId="6305"/>
    <cellStyle name="20% - Accent3 12" xfId="455"/>
    <cellStyle name="20% - Accent3 12 2" xfId="6306"/>
    <cellStyle name="20% - Accent3 13" xfId="496"/>
    <cellStyle name="20% - Accent3 13 2" xfId="6307"/>
    <cellStyle name="20% - Accent3 14" xfId="537"/>
    <cellStyle name="20% - Accent3 14 2" xfId="6308"/>
    <cellStyle name="20% - Accent3 14 3" xfId="7599"/>
    <cellStyle name="20% - Accent3 14_4.2 kt. samtrygg 2010" xfId="8573"/>
    <cellStyle name="20% - Accent3 15" xfId="578"/>
    <cellStyle name="20% - Accent3 15 2" xfId="6309"/>
    <cellStyle name="20% - Accent3 15 3" xfId="7628"/>
    <cellStyle name="20% - Accent3 15_4.2 kt. samtrygg 2010" xfId="10256"/>
    <cellStyle name="20% - Accent3 16" xfId="619"/>
    <cellStyle name="20% - Accent3 16 2" xfId="6310"/>
    <cellStyle name="20% - Accent3 16 3" xfId="7661"/>
    <cellStyle name="20% - Accent3 16_4.2 kt. samtrygg 2010" xfId="10245"/>
    <cellStyle name="20% - Accent3 17" xfId="660"/>
    <cellStyle name="20% - Accent3 17 2" xfId="6311"/>
    <cellStyle name="20% - Accent3 17 3" xfId="7694"/>
    <cellStyle name="20% - Accent3 17_4.2 kt. samtrygg 2010" xfId="9625"/>
    <cellStyle name="20% - Accent3 18" xfId="701"/>
    <cellStyle name="20% - Accent3 18 2" xfId="6312"/>
    <cellStyle name="20% - Accent3 18 3" xfId="7727"/>
    <cellStyle name="20% - Accent3 18_4.2 kt. samtrygg 2010" xfId="10268"/>
    <cellStyle name="20% - Accent3 19" xfId="742"/>
    <cellStyle name="20% - Accent3 19 2" xfId="6313"/>
    <cellStyle name="20% - Accent3 19 3" xfId="7760"/>
    <cellStyle name="20% - Accent3 19_4.2 kt. samtrygg 2010" xfId="8892"/>
    <cellStyle name="20% - Accent3 2" xfId="47"/>
    <cellStyle name="20% - Accent3 2 10" xfId="6140"/>
    <cellStyle name="20% - Accent3 2 11" xfId="6314"/>
    <cellStyle name="20% - Accent3 2 2" xfId="1787"/>
    <cellStyle name="20% - Accent3 2 2 2" xfId="6141"/>
    <cellStyle name="20% - Accent3 2 2 3" xfId="6315"/>
    <cellStyle name="20% - Accent3 2 3" xfId="2802"/>
    <cellStyle name="20% - Accent3 2 3 2" xfId="6142"/>
    <cellStyle name="20% - Accent3 2 3 3" xfId="6316"/>
    <cellStyle name="20% - Accent3 2 4" xfId="3318"/>
    <cellStyle name="20% - Accent3 2 4 2" xfId="6317"/>
    <cellStyle name="20% - Accent3 2 5" xfId="3539"/>
    <cellStyle name="20% - Accent3 2 5 2" xfId="6318"/>
    <cellStyle name="20% - Accent3 2 6" xfId="3759"/>
    <cellStyle name="20% - Accent3 2 7" xfId="3934"/>
    <cellStyle name="20% - Accent3 2 8" xfId="4102"/>
    <cellStyle name="20% - Accent3 2 9" xfId="5779"/>
    <cellStyle name="20% - Accent3 20" xfId="783"/>
    <cellStyle name="20% - Accent3 20 2" xfId="6319"/>
    <cellStyle name="20% - Accent3 20 3" xfId="7793"/>
    <cellStyle name="20% - Accent3 20_4.2 kt. samtrygg 2010" xfId="9041"/>
    <cellStyle name="20% - Accent3 21" xfId="824"/>
    <cellStyle name="20% - Accent3 21 2" xfId="6320"/>
    <cellStyle name="20% - Accent3 21 3" xfId="7826"/>
    <cellStyle name="20% - Accent3 21_4.2 kt. samtrygg 2010" xfId="10178"/>
    <cellStyle name="20% - Accent3 22" xfId="865"/>
    <cellStyle name="20% - Accent3 22 2" xfId="6321"/>
    <cellStyle name="20% - Accent3 22 3" xfId="7859"/>
    <cellStyle name="20% - Accent3 22_4.2 kt. samtrygg 2010" xfId="9670"/>
    <cellStyle name="20% - Accent3 23" xfId="906"/>
    <cellStyle name="20% - Accent3 23 2" xfId="6322"/>
    <cellStyle name="20% - Accent3 23 3" xfId="7892"/>
    <cellStyle name="20% - Accent3 23_4.2 kt. samtrygg 2010" xfId="9558"/>
    <cellStyle name="20% - Accent3 24" xfId="947"/>
    <cellStyle name="20% - Accent3 24 2" xfId="6323"/>
    <cellStyle name="20% - Accent3 24 3" xfId="7925"/>
    <cellStyle name="20% - Accent3 24_4.2 kt. samtrygg 2010" xfId="8815"/>
    <cellStyle name="20% - Accent3 25" xfId="988"/>
    <cellStyle name="20% - Accent3 25 2" xfId="6324"/>
    <cellStyle name="20% - Accent3 25 3" xfId="7958"/>
    <cellStyle name="20% - Accent3 25_4.2 kt. samtrygg 2010" xfId="10265"/>
    <cellStyle name="20% - Accent3 26" xfId="1029"/>
    <cellStyle name="20% - Accent3 26 2" xfId="6325"/>
    <cellStyle name="20% - Accent3 26 3" xfId="7991"/>
    <cellStyle name="20% - Accent3 26_4.2 kt. samtrygg 2010" xfId="8912"/>
    <cellStyle name="20% - Accent3 27" xfId="1070"/>
    <cellStyle name="20% - Accent3 27 2" xfId="6326"/>
    <cellStyle name="20% - Accent3 27 3" xfId="8024"/>
    <cellStyle name="20% - Accent3 27_4.2 kt. samtrygg 2010" xfId="8827"/>
    <cellStyle name="20% - Accent3 28" xfId="1111"/>
    <cellStyle name="20% - Accent3 28 2" xfId="6327"/>
    <cellStyle name="20% - Accent3 28 3" xfId="8057"/>
    <cellStyle name="20% - Accent3 28_4.2 kt. samtrygg 2010" xfId="9092"/>
    <cellStyle name="20% - Accent3 29" xfId="1147"/>
    <cellStyle name="20% - Accent3 29 2" xfId="6328"/>
    <cellStyle name="20% - Accent3 29 3" xfId="8087"/>
    <cellStyle name="20% - Accent3 29_4.2 kt. samtrygg 2010" xfId="10017"/>
    <cellStyle name="20% - Accent3 3" xfId="88"/>
    <cellStyle name="20% - Accent3 3 2" xfId="1789"/>
    <cellStyle name="20% - Accent3 3 3" xfId="2800"/>
    <cellStyle name="20% - Accent3 3 3 2" xfId="6329"/>
    <cellStyle name="20% - Accent3 3 3 3" xfId="8382"/>
    <cellStyle name="20% - Accent3 3 3_4.2 kt. samtrygg 2010" xfId="8797"/>
    <cellStyle name="20% - Accent3 3 4" xfId="3316"/>
    <cellStyle name="20% - Accent3 3 5" xfId="3537"/>
    <cellStyle name="20% - Accent3 3 6" xfId="3757"/>
    <cellStyle name="20% - Accent3 3 7" xfId="3933"/>
    <cellStyle name="20% - Accent3 3 8" xfId="4101"/>
    <cellStyle name="20% - Accent3 30" xfId="1193"/>
    <cellStyle name="20% - Accent3 30 2" xfId="6330"/>
    <cellStyle name="20% - Accent3 30 3" xfId="8123"/>
    <cellStyle name="20% - Accent3 30_4.2 kt. samtrygg 2010" xfId="9745"/>
    <cellStyle name="20% - Accent3 31" xfId="1233"/>
    <cellStyle name="20% - Accent3 31 2" xfId="6331"/>
    <cellStyle name="20% - Accent3 31 3" xfId="8155"/>
    <cellStyle name="20% - Accent3 31_4.2 kt. samtrygg 2010" xfId="9328"/>
    <cellStyle name="20% - Accent3 32" xfId="1275"/>
    <cellStyle name="20% - Accent3 32 2" xfId="6332"/>
    <cellStyle name="20% - Accent3 32 3" xfId="8189"/>
    <cellStyle name="20% - Accent3 32_4.2 kt. samtrygg 2010" xfId="9919"/>
    <cellStyle name="20% - Accent3 33" xfId="1317"/>
    <cellStyle name="20% - Accent3 33 2" xfId="6333"/>
    <cellStyle name="20% - Accent3 33 3" xfId="8222"/>
    <cellStyle name="20% - Accent3 33_4.2 kt. samtrygg 2010" xfId="8648"/>
    <cellStyle name="20% - Accent3 34" xfId="1354"/>
    <cellStyle name="20% - Accent3 34 2" xfId="6334"/>
    <cellStyle name="20% - Accent3 34 3" xfId="8253"/>
    <cellStyle name="20% - Accent3 34_4.2 kt. samtrygg 2010" xfId="8803"/>
    <cellStyle name="20% - Accent3 35" xfId="1399"/>
    <cellStyle name="20% - Accent3 35 2" xfId="6335"/>
    <cellStyle name="20% - Accent3 35 3" xfId="8288"/>
    <cellStyle name="20% - Accent3 35_4.2 kt. samtrygg 2010" xfId="9541"/>
    <cellStyle name="20% - Accent3 36" xfId="1440"/>
    <cellStyle name="20% - Accent3 37" xfId="1480"/>
    <cellStyle name="20% - Accent3 38" xfId="1522"/>
    <cellStyle name="20% - Accent3 39" xfId="1563"/>
    <cellStyle name="20% - Accent3 4" xfId="127"/>
    <cellStyle name="20% - Accent3 4 2" xfId="1791"/>
    <cellStyle name="20% - Accent3 4 3" xfId="2799"/>
    <cellStyle name="20% - Accent3 4 3 2" xfId="6336"/>
    <cellStyle name="20% - Accent3 4 3 3" xfId="8381"/>
    <cellStyle name="20% - Accent3 4 3_4.2 kt. samtrygg 2010" xfId="9251"/>
    <cellStyle name="20% - Accent3 4 4" xfId="3315"/>
    <cellStyle name="20% - Accent3 4 5" xfId="3536"/>
    <cellStyle name="20% - Accent3 4 6" xfId="3756"/>
    <cellStyle name="20% - Accent3 4 7" xfId="3932"/>
    <cellStyle name="20% - Accent3 4 8" xfId="4100"/>
    <cellStyle name="20% - Accent3 40" xfId="1604"/>
    <cellStyle name="20% - Accent3 41" xfId="1645"/>
    <cellStyle name="20% - Accent3 42" xfId="1686"/>
    <cellStyle name="20% - Accent3 43" xfId="1730"/>
    <cellStyle name="20% - Accent3 44" xfId="1786"/>
    <cellStyle name="20% - Accent3 45" xfId="2803"/>
    <cellStyle name="20% - Accent3 46" xfId="3319"/>
    <cellStyle name="20% - Accent3 47" xfId="3540"/>
    <cellStyle name="20% - Accent3 48" xfId="3760"/>
    <cellStyle name="20% - Accent3 49" xfId="3935"/>
    <cellStyle name="20% - Accent3 5" xfId="168"/>
    <cellStyle name="20% - Accent3 5 2" xfId="1792"/>
    <cellStyle name="20% - Accent3 5 2 2" xfId="6337"/>
    <cellStyle name="20% - Accent3 5 2 3" xfId="8326"/>
    <cellStyle name="20% - Accent3 5 2_4.2 kt. samtrygg 2010" xfId="9556"/>
    <cellStyle name="20% - Accent3 5 3" xfId="2774"/>
    <cellStyle name="20% - Accent3 5 4" xfId="3313"/>
    <cellStyle name="20% - Accent3 5 5" xfId="3534"/>
    <cellStyle name="20% - Accent3 5 6" xfId="3754"/>
    <cellStyle name="20% - Accent3 5 7" xfId="3931"/>
    <cellStyle name="20% - Accent3 5 8" xfId="4099"/>
    <cellStyle name="20% - Accent3 50" xfId="4103"/>
    <cellStyle name="20% - Accent3 6" xfId="209"/>
    <cellStyle name="20% - Accent3 6 2" xfId="6338"/>
    <cellStyle name="20% - Accent3 7" xfId="250"/>
    <cellStyle name="20% - Accent3 7 2" xfId="6339"/>
    <cellStyle name="20% - Accent3 8" xfId="291"/>
    <cellStyle name="20% - Accent3 8 2" xfId="6340"/>
    <cellStyle name="20% - Accent3 9" xfId="332"/>
    <cellStyle name="20% - Accent3 9 2" xfId="6341"/>
    <cellStyle name="20% - Accent4" xfId="32" builtinId="42" customBuiltin="1"/>
    <cellStyle name="20% - Accent4 10" xfId="372"/>
    <cellStyle name="20% - Accent4 10 2" xfId="6342"/>
    <cellStyle name="20% - Accent4 11" xfId="413"/>
    <cellStyle name="20% - Accent4 11 2" xfId="6343"/>
    <cellStyle name="20% - Accent4 12" xfId="454"/>
    <cellStyle name="20% - Accent4 12 2" xfId="6344"/>
    <cellStyle name="20% - Accent4 13" xfId="495"/>
    <cellStyle name="20% - Accent4 13 2" xfId="6345"/>
    <cellStyle name="20% - Accent4 14" xfId="536"/>
    <cellStyle name="20% - Accent4 14 2" xfId="6346"/>
    <cellStyle name="20% - Accent4 14 3" xfId="7598"/>
    <cellStyle name="20% - Accent4 14_4.2 kt. samtrygg 2010" xfId="8932"/>
    <cellStyle name="20% - Accent4 15" xfId="577"/>
    <cellStyle name="20% - Accent4 15 2" xfId="6347"/>
    <cellStyle name="20% - Accent4 15 3" xfId="7627"/>
    <cellStyle name="20% - Accent4 15_4.2 kt. samtrygg 2010" xfId="9775"/>
    <cellStyle name="20% - Accent4 16" xfId="618"/>
    <cellStyle name="20% - Accent4 16 2" xfId="6348"/>
    <cellStyle name="20% - Accent4 16 3" xfId="7660"/>
    <cellStyle name="20% - Accent4 16_4.2 kt. samtrygg 2010" xfId="9277"/>
    <cellStyle name="20% - Accent4 17" xfId="659"/>
    <cellStyle name="20% - Accent4 17 2" xfId="6349"/>
    <cellStyle name="20% - Accent4 17 3" xfId="7693"/>
    <cellStyle name="20% - Accent4 17_4.2 kt. samtrygg 2010" xfId="8674"/>
    <cellStyle name="20% - Accent4 18" xfId="700"/>
    <cellStyle name="20% - Accent4 18 2" xfId="6350"/>
    <cellStyle name="20% - Accent4 18 3" xfId="7726"/>
    <cellStyle name="20% - Accent4 18_4.2 kt. samtrygg 2010" xfId="9020"/>
    <cellStyle name="20% - Accent4 19" xfId="741"/>
    <cellStyle name="20% - Accent4 19 2" xfId="6351"/>
    <cellStyle name="20% - Accent4 19 3" xfId="7759"/>
    <cellStyle name="20% - Accent4 19_4.2 kt. samtrygg 2010" xfId="9935"/>
    <cellStyle name="20% - Accent4 2" xfId="48"/>
    <cellStyle name="20% - Accent4 2 10" xfId="6143"/>
    <cellStyle name="20% - Accent4 2 11" xfId="6352"/>
    <cellStyle name="20% - Accent4 2 2" xfId="1794"/>
    <cellStyle name="20% - Accent4 2 2 2" xfId="6144"/>
    <cellStyle name="20% - Accent4 2 2 3" xfId="6353"/>
    <cellStyle name="20% - Accent4 2 3" xfId="2735"/>
    <cellStyle name="20% - Accent4 2 3 2" xfId="6145"/>
    <cellStyle name="20% - Accent4 2 3 3" xfId="6354"/>
    <cellStyle name="20% - Accent4 2 4" xfId="3311"/>
    <cellStyle name="20% - Accent4 2 4 2" xfId="6355"/>
    <cellStyle name="20% - Accent4 2 5" xfId="3532"/>
    <cellStyle name="20% - Accent4 2 5 2" xfId="6356"/>
    <cellStyle name="20% - Accent4 2 6" xfId="3752"/>
    <cellStyle name="20% - Accent4 2 7" xfId="3929"/>
    <cellStyle name="20% - Accent4 2 8" xfId="4097"/>
    <cellStyle name="20% - Accent4 2 9" xfId="5234"/>
    <cellStyle name="20% - Accent4 20" xfId="782"/>
    <cellStyle name="20% - Accent4 20 2" xfId="6357"/>
    <cellStyle name="20% - Accent4 20 3" xfId="7792"/>
    <cellStyle name="20% - Accent4 20_4.2 kt. samtrygg 2010" xfId="9191"/>
    <cellStyle name="20% - Accent4 21" xfId="823"/>
    <cellStyle name="20% - Accent4 21 2" xfId="6358"/>
    <cellStyle name="20% - Accent4 21 3" xfId="7825"/>
    <cellStyle name="20% - Accent4 21_4.2 kt. samtrygg 2010" xfId="9468"/>
    <cellStyle name="20% - Accent4 22" xfId="864"/>
    <cellStyle name="20% - Accent4 22 2" xfId="6359"/>
    <cellStyle name="20% - Accent4 22 3" xfId="7858"/>
    <cellStyle name="20% - Accent4 22_4.2 kt. samtrygg 2010" xfId="10081"/>
    <cellStyle name="20% - Accent4 23" xfId="905"/>
    <cellStyle name="20% - Accent4 23 2" xfId="6360"/>
    <cellStyle name="20% - Accent4 23 3" xfId="7891"/>
    <cellStyle name="20% - Accent4 23_4.2 kt. samtrygg 2010" xfId="8726"/>
    <cellStyle name="20% - Accent4 24" xfId="946"/>
    <cellStyle name="20% - Accent4 24 2" xfId="6361"/>
    <cellStyle name="20% - Accent4 24 3" xfId="7924"/>
    <cellStyle name="20% - Accent4 24_4.2 kt. samtrygg 2010" xfId="8682"/>
    <cellStyle name="20% - Accent4 25" xfId="987"/>
    <cellStyle name="20% - Accent4 25 2" xfId="6362"/>
    <cellStyle name="20% - Accent4 25 3" xfId="7957"/>
    <cellStyle name="20% - Accent4 25_4.2 kt. samtrygg 2010" xfId="9698"/>
    <cellStyle name="20% - Accent4 26" xfId="1028"/>
    <cellStyle name="20% - Accent4 26 2" xfId="6363"/>
    <cellStyle name="20% - Accent4 26 3" xfId="7990"/>
    <cellStyle name="20% - Accent4 26_4.2 kt. samtrygg 2010" xfId="9151"/>
    <cellStyle name="20% - Accent4 27" xfId="1069"/>
    <cellStyle name="20% - Accent4 27 2" xfId="6364"/>
    <cellStyle name="20% - Accent4 27 3" xfId="8023"/>
    <cellStyle name="20% - Accent4 27_4.2 kt. samtrygg 2010" xfId="10079"/>
    <cellStyle name="20% - Accent4 28" xfId="1110"/>
    <cellStyle name="20% - Accent4 28 2" xfId="6365"/>
    <cellStyle name="20% - Accent4 28 3" xfId="8056"/>
    <cellStyle name="20% - Accent4 28_4.2 kt. samtrygg 2010" xfId="8923"/>
    <cellStyle name="20% - Accent4 29" xfId="1155"/>
    <cellStyle name="20% - Accent4 29 2" xfId="6366"/>
    <cellStyle name="20% - Accent4 29 3" xfId="8094"/>
    <cellStyle name="20% - Accent4 29_4.2 kt. samtrygg 2010" xfId="9725"/>
    <cellStyle name="20% - Accent4 3" xfId="89"/>
    <cellStyle name="20% - Accent4 3 2" xfId="1796"/>
    <cellStyle name="20% - Accent4 3 3" xfId="2647"/>
    <cellStyle name="20% - Accent4 3 3 2" xfId="6367"/>
    <cellStyle name="20% - Accent4 3 3 3" xfId="8380"/>
    <cellStyle name="20% - Accent4 3 3_4.2 kt. samtrygg 2010" xfId="9517"/>
    <cellStyle name="20% - Accent4 3 4" xfId="3310"/>
    <cellStyle name="20% - Accent4 3 5" xfId="3531"/>
    <cellStyle name="20% - Accent4 3 6" xfId="3751"/>
    <cellStyle name="20% - Accent4 3 7" xfId="3928"/>
    <cellStyle name="20% - Accent4 3 8" xfId="4096"/>
    <cellStyle name="20% - Accent4 30" xfId="1192"/>
    <cellStyle name="20% - Accent4 30 2" xfId="6368"/>
    <cellStyle name="20% - Accent4 30 3" xfId="8122"/>
    <cellStyle name="20% - Accent4 30_4.2 kt. samtrygg 2010" xfId="10233"/>
    <cellStyle name="20% - Accent4 31" xfId="1232"/>
    <cellStyle name="20% - Accent4 31 2" xfId="6369"/>
    <cellStyle name="20% - Accent4 31 3" xfId="8154"/>
    <cellStyle name="20% - Accent4 31_4.2 kt. samtrygg 2010" xfId="10199"/>
    <cellStyle name="20% - Accent4 32" xfId="1274"/>
    <cellStyle name="20% - Accent4 32 2" xfId="6370"/>
    <cellStyle name="20% - Accent4 32 3" xfId="8188"/>
    <cellStyle name="20% - Accent4 32_4.2 kt. samtrygg 2010" xfId="9807"/>
    <cellStyle name="20% - Accent4 33" xfId="1316"/>
    <cellStyle name="20% - Accent4 33 2" xfId="6371"/>
    <cellStyle name="20% - Accent4 33 3" xfId="8221"/>
    <cellStyle name="20% - Accent4 33_4.2 kt. samtrygg 2010" xfId="8679"/>
    <cellStyle name="20% - Accent4 34" xfId="1353"/>
    <cellStyle name="20% - Accent4 34 2" xfId="6372"/>
    <cellStyle name="20% - Accent4 34 3" xfId="8252"/>
    <cellStyle name="20% - Accent4 34_4.2 kt. samtrygg 2010" xfId="10220"/>
    <cellStyle name="20% - Accent4 35" xfId="1398"/>
    <cellStyle name="20% - Accent4 35 2" xfId="6373"/>
    <cellStyle name="20% - Accent4 35 3" xfId="8287"/>
    <cellStyle name="20% - Accent4 35_4.2 kt. samtrygg 2010" xfId="8804"/>
    <cellStyle name="20% - Accent4 36" xfId="1439"/>
    <cellStyle name="20% - Accent4 37" xfId="1479"/>
    <cellStyle name="20% - Accent4 38" xfId="1521"/>
    <cellStyle name="20% - Accent4 39" xfId="1562"/>
    <cellStyle name="20% - Accent4 4" xfId="126"/>
    <cellStyle name="20% - Accent4 4 2" xfId="1798"/>
    <cellStyle name="20% - Accent4 4 3" xfId="2613"/>
    <cellStyle name="20% - Accent4 4 3 2" xfId="6374"/>
    <cellStyle name="20% - Accent4 4 3 3" xfId="8379"/>
    <cellStyle name="20% - Accent4 4 3_4.2 kt. samtrygg 2010" xfId="10249"/>
    <cellStyle name="20% - Accent4 4 4" xfId="3308"/>
    <cellStyle name="20% - Accent4 4 5" xfId="3529"/>
    <cellStyle name="20% - Accent4 4 6" xfId="3749"/>
    <cellStyle name="20% - Accent4 4 7" xfId="3927"/>
    <cellStyle name="20% - Accent4 4 8" xfId="4095"/>
    <cellStyle name="20% - Accent4 40" xfId="1603"/>
    <cellStyle name="20% - Accent4 41" xfId="1644"/>
    <cellStyle name="20% - Accent4 42" xfId="1685"/>
    <cellStyle name="20% - Accent4 43" xfId="1731"/>
    <cellStyle name="20% - Accent4 44" xfId="1793"/>
    <cellStyle name="20% - Accent4 45" xfId="2757"/>
    <cellStyle name="20% - Accent4 46" xfId="3312"/>
    <cellStyle name="20% - Accent4 47" xfId="3533"/>
    <cellStyle name="20% - Accent4 48" xfId="3753"/>
    <cellStyle name="20% - Accent4 49" xfId="3930"/>
    <cellStyle name="20% - Accent4 5" xfId="167"/>
    <cellStyle name="20% - Accent4 5 2" xfId="1800"/>
    <cellStyle name="20% - Accent4 5 2 2" xfId="6375"/>
    <cellStyle name="20% - Accent4 5 2 3" xfId="8327"/>
    <cellStyle name="20% - Accent4 5 2_4.2 kt. samtrygg 2010" xfId="8605"/>
    <cellStyle name="20% - Accent4 5 3" xfId="2579"/>
    <cellStyle name="20% - Accent4 5 4" xfId="3306"/>
    <cellStyle name="20% - Accent4 5 5" xfId="3527"/>
    <cellStyle name="20% - Accent4 5 6" xfId="3747"/>
    <cellStyle name="20% - Accent4 5 7" xfId="3926"/>
    <cellStyle name="20% - Accent4 5 8" xfId="4094"/>
    <cellStyle name="20% - Accent4 50" xfId="4098"/>
    <cellStyle name="20% - Accent4 6" xfId="208"/>
    <cellStyle name="20% - Accent4 6 2" xfId="6376"/>
    <cellStyle name="20% - Accent4 7" xfId="249"/>
    <cellStyle name="20% - Accent4 7 2" xfId="6377"/>
    <cellStyle name="20% - Accent4 8" xfId="290"/>
    <cellStyle name="20% - Accent4 8 2" xfId="6378"/>
    <cellStyle name="20% - Accent4 9" xfId="331"/>
    <cellStyle name="20% - Accent4 9 2" xfId="6379"/>
    <cellStyle name="20% - Accent5" xfId="36" builtinId="46" customBuiltin="1"/>
    <cellStyle name="20% - Accent5 10" xfId="371"/>
    <cellStyle name="20% - Accent5 11" xfId="412"/>
    <cellStyle name="20% - Accent5 12" xfId="453"/>
    <cellStyle name="20% - Accent5 13" xfId="494"/>
    <cellStyle name="20% - Accent5 14" xfId="535"/>
    <cellStyle name="20% - Accent5 15" xfId="576"/>
    <cellStyle name="20% - Accent5 16" xfId="617"/>
    <cellStyle name="20% - Accent5 17" xfId="658"/>
    <cellStyle name="20% - Accent5 18" xfId="699"/>
    <cellStyle name="20% - Accent5 19" xfId="740"/>
    <cellStyle name="20% - Accent5 2" xfId="49"/>
    <cellStyle name="20% - Accent5 2 2" xfId="1802"/>
    <cellStyle name="20% - Accent5 2 3" xfId="2545"/>
    <cellStyle name="20% - Accent5 2 4" xfId="3304"/>
    <cellStyle name="20% - Accent5 2 5" xfId="3525"/>
    <cellStyle name="20% - Accent5 2 6" xfId="3745"/>
    <cellStyle name="20% - Accent5 2 7" xfId="3924"/>
    <cellStyle name="20% - Accent5 2 8" xfId="4092"/>
    <cellStyle name="20% - Accent5 2 9" xfId="5277"/>
    <cellStyle name="20% - Accent5 20" xfId="781"/>
    <cellStyle name="20% - Accent5 21" xfId="822"/>
    <cellStyle name="20% - Accent5 22" xfId="863"/>
    <cellStyle name="20% - Accent5 23" xfId="904"/>
    <cellStyle name="20% - Accent5 24" xfId="945"/>
    <cellStyle name="20% - Accent5 25" xfId="986"/>
    <cellStyle name="20% - Accent5 26" xfId="1027"/>
    <cellStyle name="20% - Accent5 27" xfId="1068"/>
    <cellStyle name="20% - Accent5 28" xfId="1109"/>
    <cellStyle name="20% - Accent5 29" xfId="1156"/>
    <cellStyle name="20% - Accent5 3" xfId="90"/>
    <cellStyle name="20% - Accent5 3 2" xfId="1804"/>
    <cellStyle name="20% - Accent5 3 3" xfId="2511"/>
    <cellStyle name="20% - Accent5 3 4" xfId="3302"/>
    <cellStyle name="20% - Accent5 3 5" xfId="3523"/>
    <cellStyle name="20% - Accent5 3 6" xfId="3743"/>
    <cellStyle name="20% - Accent5 3 7" xfId="3922"/>
    <cellStyle name="20% - Accent5 3 8" xfId="4091"/>
    <cellStyle name="20% - Accent5 30" xfId="1191"/>
    <cellStyle name="20% - Accent5 31" xfId="1231"/>
    <cellStyle name="20% - Accent5 32" xfId="1273"/>
    <cellStyle name="20% - Accent5 33" xfId="1315"/>
    <cellStyle name="20% - Accent5 34" xfId="1362"/>
    <cellStyle name="20% - Accent5 35" xfId="1397"/>
    <cellStyle name="20% - Accent5 36" xfId="1438"/>
    <cellStyle name="20% - Accent5 37" xfId="1478"/>
    <cellStyle name="20% - Accent5 38" xfId="1520"/>
    <cellStyle name="20% - Accent5 39" xfId="1561"/>
    <cellStyle name="20% - Accent5 4" xfId="125"/>
    <cellStyle name="20% - Accent5 4 2" xfId="1806"/>
    <cellStyle name="20% - Accent5 4 3" xfId="2477"/>
    <cellStyle name="20% - Accent5 4 4" xfId="3300"/>
    <cellStyle name="20% - Accent5 4 5" xfId="3521"/>
    <cellStyle name="20% - Accent5 4 6" xfId="3741"/>
    <cellStyle name="20% - Accent5 4 7" xfId="3921"/>
    <cellStyle name="20% - Accent5 4 8" xfId="4090"/>
    <cellStyle name="20% - Accent5 40" xfId="1602"/>
    <cellStyle name="20% - Accent5 41" xfId="1643"/>
    <cellStyle name="20% - Accent5 42" xfId="1684"/>
    <cellStyle name="20% - Accent5 43" xfId="1732"/>
    <cellStyle name="20% - Accent5 44" xfId="1801"/>
    <cellStyle name="20% - Accent5 45" xfId="2562"/>
    <cellStyle name="20% - Accent5 46" xfId="3305"/>
    <cellStyle name="20% - Accent5 47" xfId="3526"/>
    <cellStyle name="20% - Accent5 48" xfId="3746"/>
    <cellStyle name="20% - Accent5 49" xfId="3925"/>
    <cellStyle name="20% - Accent5 5" xfId="166"/>
    <cellStyle name="20% - Accent5 5 2" xfId="1807"/>
    <cellStyle name="20% - Accent5 5 3" xfId="2444"/>
    <cellStyle name="20% - Accent5 5 4" xfId="3298"/>
    <cellStyle name="20% - Accent5 5 5" xfId="3519"/>
    <cellStyle name="20% - Accent5 5 6" xfId="3739"/>
    <cellStyle name="20% - Accent5 5 7" xfId="3919"/>
    <cellStyle name="20% - Accent5 5 8" xfId="4088"/>
    <cellStyle name="20% - Accent5 50" xfId="4093"/>
    <cellStyle name="20% - Accent5 6" xfId="207"/>
    <cellStyle name="20% - Accent5 7" xfId="248"/>
    <cellStyle name="20% - Accent5 8" xfId="289"/>
    <cellStyle name="20% - Accent5 9" xfId="330"/>
    <cellStyle name="20% - Accent6" xfId="40" builtinId="50" customBuiltin="1"/>
    <cellStyle name="20% - Accent6 10" xfId="370"/>
    <cellStyle name="20% - Accent6 11" xfId="411"/>
    <cellStyle name="20% - Accent6 12" xfId="452"/>
    <cellStyle name="20% - Accent6 13" xfId="493"/>
    <cellStyle name="20% - Accent6 14" xfId="534"/>
    <cellStyle name="20% - Accent6 15" xfId="575"/>
    <cellStyle name="20% - Accent6 16" xfId="616"/>
    <cellStyle name="20% - Accent6 17" xfId="657"/>
    <cellStyle name="20% - Accent6 18" xfId="698"/>
    <cellStyle name="20% - Accent6 19" xfId="739"/>
    <cellStyle name="20% - Accent6 2" xfId="50"/>
    <cellStyle name="20% - Accent6 2 2" xfId="1809"/>
    <cellStyle name="20% - Accent6 2 3" xfId="2410"/>
    <cellStyle name="20% - Accent6 2 4" xfId="3296"/>
    <cellStyle name="20% - Accent6 2 5" xfId="3517"/>
    <cellStyle name="20% - Accent6 2 6" xfId="3737"/>
    <cellStyle name="20% - Accent6 2 7" xfId="3917"/>
    <cellStyle name="20% - Accent6 2 8" xfId="4086"/>
    <cellStyle name="20% - Accent6 2 9" xfId="5543"/>
    <cellStyle name="20% - Accent6 20" xfId="780"/>
    <cellStyle name="20% - Accent6 21" xfId="821"/>
    <cellStyle name="20% - Accent6 22" xfId="862"/>
    <cellStyle name="20% - Accent6 23" xfId="903"/>
    <cellStyle name="20% - Accent6 24" xfId="944"/>
    <cellStyle name="20% - Accent6 25" xfId="985"/>
    <cellStyle name="20% - Accent6 26" xfId="1026"/>
    <cellStyle name="20% - Accent6 27" xfId="1067"/>
    <cellStyle name="20% - Accent6 28" xfId="1108"/>
    <cellStyle name="20% - Accent6 29" xfId="1157"/>
    <cellStyle name="20% - Accent6 3" xfId="91"/>
    <cellStyle name="20% - Accent6 3 2" xfId="1811"/>
    <cellStyle name="20% - Accent6 3 3" xfId="2376"/>
    <cellStyle name="20% - Accent6 3 4" xfId="3294"/>
    <cellStyle name="20% - Accent6 3 5" xfId="3515"/>
    <cellStyle name="20% - Accent6 3 6" xfId="3735"/>
    <cellStyle name="20% - Accent6 3 7" xfId="3916"/>
    <cellStyle name="20% - Accent6 3 8" xfId="4085"/>
    <cellStyle name="20% - Accent6 30" xfId="1190"/>
    <cellStyle name="20% - Accent6 31" xfId="1230"/>
    <cellStyle name="20% - Accent6 32" xfId="1272"/>
    <cellStyle name="20% - Accent6 33" xfId="1314"/>
    <cellStyle name="20% - Accent6 34" xfId="1363"/>
    <cellStyle name="20% - Accent6 35" xfId="1396"/>
    <cellStyle name="20% - Accent6 36" xfId="1437"/>
    <cellStyle name="20% - Accent6 37" xfId="1477"/>
    <cellStyle name="20% - Accent6 38" xfId="1519"/>
    <cellStyle name="20% - Accent6 39" xfId="1560"/>
    <cellStyle name="20% - Accent6 4" xfId="124"/>
    <cellStyle name="20% - Accent6 4 2" xfId="1813"/>
    <cellStyle name="20% - Accent6 4 3" xfId="2343"/>
    <cellStyle name="20% - Accent6 4 4" xfId="3293"/>
    <cellStyle name="20% - Accent6 4 5" xfId="3514"/>
    <cellStyle name="20% - Accent6 4 6" xfId="3734"/>
    <cellStyle name="20% - Accent6 4 7" xfId="3915"/>
    <cellStyle name="20% - Accent6 4 8" xfId="4084"/>
    <cellStyle name="20% - Accent6 40" xfId="1601"/>
    <cellStyle name="20% - Accent6 41" xfId="1642"/>
    <cellStyle name="20% - Accent6 42" xfId="1683"/>
    <cellStyle name="20% - Accent6 43" xfId="1733"/>
    <cellStyle name="20% - Accent6 44" xfId="1808"/>
    <cellStyle name="20% - Accent6 45" xfId="2427"/>
    <cellStyle name="20% - Accent6 46" xfId="3297"/>
    <cellStyle name="20% - Accent6 47" xfId="3518"/>
    <cellStyle name="20% - Accent6 48" xfId="3738"/>
    <cellStyle name="20% - Accent6 49" xfId="3918"/>
    <cellStyle name="20% - Accent6 5" xfId="165"/>
    <cellStyle name="20% - Accent6 5 2" xfId="1815"/>
    <cellStyle name="20% - Accent6 5 3" xfId="2309"/>
    <cellStyle name="20% - Accent6 5 4" xfId="3291"/>
    <cellStyle name="20% - Accent6 5 5" xfId="3512"/>
    <cellStyle name="20% - Accent6 5 6" xfId="3732"/>
    <cellStyle name="20% - Accent6 5 7" xfId="3914"/>
    <cellStyle name="20% - Accent6 5 8" xfId="4083"/>
    <cellStyle name="20% - Accent6 50" xfId="4087"/>
    <cellStyle name="20% - Accent6 6" xfId="206"/>
    <cellStyle name="20% - Accent6 7" xfId="247"/>
    <cellStyle name="20% - Accent6 8" xfId="288"/>
    <cellStyle name="20% - Accent6 9" xfId="329"/>
    <cellStyle name="40% - Accent1" xfId="21" builtinId="31" customBuiltin="1"/>
    <cellStyle name="40% - Accent1 10" xfId="369"/>
    <cellStyle name="40% - Accent1 10 2" xfId="6380"/>
    <cellStyle name="40% - Accent1 11" xfId="410"/>
    <cellStyle name="40% - Accent1 11 2" xfId="6381"/>
    <cellStyle name="40% - Accent1 12" xfId="451"/>
    <cellStyle name="40% - Accent1 12 2" xfId="6382"/>
    <cellStyle name="40% - Accent1 13" xfId="492"/>
    <cellStyle name="40% - Accent1 13 2" xfId="6383"/>
    <cellStyle name="40% - Accent1 14" xfId="533"/>
    <cellStyle name="40% - Accent1 14 2" xfId="6384"/>
    <cellStyle name="40% - Accent1 14 3" xfId="7597"/>
    <cellStyle name="40% - Accent1 14_4.2 kt. samtrygg 2010" xfId="8620"/>
    <cellStyle name="40% - Accent1 15" xfId="574"/>
    <cellStyle name="40% - Accent1 15 2" xfId="6385"/>
    <cellStyle name="40% - Accent1 15 3" xfId="7626"/>
    <cellStyle name="40% - Accent1 15_4.2 kt. samtrygg 2010" xfId="9795"/>
    <cellStyle name="40% - Accent1 16" xfId="615"/>
    <cellStyle name="40% - Accent1 16 2" xfId="6386"/>
    <cellStyle name="40% - Accent1 16 3" xfId="7659"/>
    <cellStyle name="40% - Accent1 16_4.2 kt. samtrygg 2010" xfId="9485"/>
    <cellStyle name="40% - Accent1 17" xfId="656"/>
    <cellStyle name="40% - Accent1 17 2" xfId="6387"/>
    <cellStyle name="40% - Accent1 17 3" xfId="7692"/>
    <cellStyle name="40% - Accent1 17_4.2 kt. samtrygg 2010" xfId="9638"/>
    <cellStyle name="40% - Accent1 18" xfId="697"/>
    <cellStyle name="40% - Accent1 18 2" xfId="6388"/>
    <cellStyle name="40% - Accent1 18 3" xfId="7725"/>
    <cellStyle name="40% - Accent1 18_4.2 kt. samtrygg 2010" xfId="10044"/>
    <cellStyle name="40% - Accent1 19" xfId="738"/>
    <cellStyle name="40% - Accent1 19 2" xfId="6389"/>
    <cellStyle name="40% - Accent1 19 3" xfId="7758"/>
    <cellStyle name="40% - Accent1 19_4.2 kt. samtrygg 2010" xfId="9095"/>
    <cellStyle name="40% - Accent1 2" xfId="51"/>
    <cellStyle name="40% - Accent1 2 10" xfId="6146"/>
    <cellStyle name="40% - Accent1 2 2" xfId="1817"/>
    <cellStyle name="40% - Accent1 2 2 2" xfId="6147"/>
    <cellStyle name="40% - Accent1 2 3" xfId="2275"/>
    <cellStyle name="40% - Accent1 2 3 2" xfId="6148"/>
    <cellStyle name="40% - Accent1 2 4" xfId="3289"/>
    <cellStyle name="40% - Accent1 2 4 2" xfId="6390"/>
    <cellStyle name="40% - Accent1 2 5" xfId="3510"/>
    <cellStyle name="40% - Accent1 2 5 2" xfId="6391"/>
    <cellStyle name="40% - Accent1 2 6" xfId="3730"/>
    <cellStyle name="40% - Accent1 2 7" xfId="3912"/>
    <cellStyle name="40% - Accent1 2 8" xfId="4081"/>
    <cellStyle name="40% - Accent1 2 9" xfId="5353"/>
    <cellStyle name="40% - Accent1 20" xfId="779"/>
    <cellStyle name="40% - Accent1 20 2" xfId="6392"/>
    <cellStyle name="40% - Accent1 20 3" xfId="7791"/>
    <cellStyle name="40% - Accent1 20_4.2 kt. samtrygg 2010" xfId="8957"/>
    <cellStyle name="40% - Accent1 21" xfId="820"/>
    <cellStyle name="40% - Accent1 21 2" xfId="6393"/>
    <cellStyle name="40% - Accent1 21 3" xfId="7824"/>
    <cellStyle name="40% - Accent1 21_4.2 kt. samtrygg 2010" xfId="9027"/>
    <cellStyle name="40% - Accent1 22" xfId="861"/>
    <cellStyle name="40% - Accent1 22 2" xfId="6394"/>
    <cellStyle name="40% - Accent1 22 3" xfId="7857"/>
    <cellStyle name="40% - Accent1 22_4.2 kt. samtrygg 2010" xfId="9253"/>
    <cellStyle name="40% - Accent1 23" xfId="902"/>
    <cellStyle name="40% - Accent1 23 2" xfId="6395"/>
    <cellStyle name="40% - Accent1 23 3" xfId="7890"/>
    <cellStyle name="40% - Accent1 23_4.2 kt. samtrygg 2010" xfId="10117"/>
    <cellStyle name="40% - Accent1 24" xfId="943"/>
    <cellStyle name="40% - Accent1 24 2" xfId="6396"/>
    <cellStyle name="40% - Accent1 24 3" xfId="7923"/>
    <cellStyle name="40% - Accent1 24_4.2 kt. samtrygg 2010" xfId="8706"/>
    <cellStyle name="40% - Accent1 25" xfId="984"/>
    <cellStyle name="40% - Accent1 25 2" xfId="6397"/>
    <cellStyle name="40% - Accent1 25 3" xfId="7956"/>
    <cellStyle name="40% - Accent1 25_4.2 kt. samtrygg 2010" xfId="8623"/>
    <cellStyle name="40% - Accent1 26" xfId="1025"/>
    <cellStyle name="40% - Accent1 26 2" xfId="6398"/>
    <cellStyle name="40% - Accent1 26 3" xfId="7989"/>
    <cellStyle name="40% - Accent1 26_4.2 kt. samtrygg 2010" xfId="9979"/>
    <cellStyle name="40% - Accent1 27" xfId="1066"/>
    <cellStyle name="40% - Accent1 27 2" xfId="6399"/>
    <cellStyle name="40% - Accent1 27 3" xfId="8022"/>
    <cellStyle name="40% - Accent1 27_4.2 kt. samtrygg 2010" xfId="10238"/>
    <cellStyle name="40% - Accent1 28" xfId="1107"/>
    <cellStyle name="40% - Accent1 28 2" xfId="6400"/>
    <cellStyle name="40% - Accent1 28 3" xfId="8055"/>
    <cellStyle name="40% - Accent1 28_4.2 kt. samtrygg 2010" xfId="8802"/>
    <cellStyle name="40% - Accent1 29" xfId="1158"/>
    <cellStyle name="40% - Accent1 29 2" xfId="6401"/>
    <cellStyle name="40% - Accent1 29 3" xfId="8095"/>
    <cellStyle name="40% - Accent1 29_4.2 kt. samtrygg 2010" xfId="9292"/>
    <cellStyle name="40% - Accent1 3" xfId="92"/>
    <cellStyle name="40% - Accent1 3 2" xfId="1819"/>
    <cellStyle name="40% - Accent1 3 3" xfId="2242"/>
    <cellStyle name="40% - Accent1 3 3 2" xfId="6402"/>
    <cellStyle name="40% - Accent1 3 3 3" xfId="8378"/>
    <cellStyle name="40% - Accent1 3 3_4.2 kt. samtrygg 2010" xfId="9858"/>
    <cellStyle name="40% - Accent1 3 4" xfId="3288"/>
    <cellStyle name="40% - Accent1 3 5" xfId="3509"/>
    <cellStyle name="40% - Accent1 3 6" xfId="3729"/>
    <cellStyle name="40% - Accent1 3 7" xfId="3911"/>
    <cellStyle name="40% - Accent1 3 8" xfId="4080"/>
    <cellStyle name="40% - Accent1 30" xfId="1189"/>
    <cellStyle name="40% - Accent1 30 2" xfId="6403"/>
    <cellStyle name="40% - Accent1 30 3" xfId="8121"/>
    <cellStyle name="40% - Accent1 30_4.2 kt. samtrygg 2010" xfId="8851"/>
    <cellStyle name="40% - Accent1 31" xfId="1229"/>
    <cellStyle name="40% - Accent1 31 2" xfId="6404"/>
    <cellStyle name="40% - Accent1 31 3" xfId="8153"/>
    <cellStyle name="40% - Accent1 31_4.2 kt. samtrygg 2010" xfId="9620"/>
    <cellStyle name="40% - Accent1 32" xfId="1271"/>
    <cellStyle name="40% - Accent1 32 2" xfId="6405"/>
    <cellStyle name="40% - Accent1 32 3" xfId="8187"/>
    <cellStyle name="40% - Accent1 32_4.2 kt. samtrygg 2010" xfId="9008"/>
    <cellStyle name="40% - Accent1 33" xfId="1313"/>
    <cellStyle name="40% - Accent1 33 2" xfId="6406"/>
    <cellStyle name="40% - Accent1 33 3" xfId="8220"/>
    <cellStyle name="40% - Accent1 33_4.2 kt. samtrygg 2010" xfId="9090"/>
    <cellStyle name="40% - Accent1 34" xfId="1364"/>
    <cellStyle name="40% - Accent1 34 2" xfId="6407"/>
    <cellStyle name="40% - Accent1 34 3" xfId="8260"/>
    <cellStyle name="40% - Accent1 34_4.2 kt. samtrygg 2010" xfId="8578"/>
    <cellStyle name="40% - Accent1 35" xfId="1395"/>
    <cellStyle name="40% - Accent1 35 2" xfId="6408"/>
    <cellStyle name="40% - Accent1 35 3" xfId="8286"/>
    <cellStyle name="40% - Accent1 35_4.2 kt. samtrygg 2010" xfId="10021"/>
    <cellStyle name="40% - Accent1 36" xfId="1436"/>
    <cellStyle name="40% - Accent1 37" xfId="1476"/>
    <cellStyle name="40% - Accent1 38" xfId="1518"/>
    <cellStyle name="40% - Accent1 39" xfId="1559"/>
    <cellStyle name="40% - Accent1 4" xfId="123"/>
    <cellStyle name="40% - Accent1 4 2" xfId="1821"/>
    <cellStyle name="40% - Accent1 4 3" xfId="2208"/>
    <cellStyle name="40% - Accent1 4 3 2" xfId="6409"/>
    <cellStyle name="40% - Accent1 4 3 3" xfId="8377"/>
    <cellStyle name="40% - Accent1 4 3_4.2 kt. samtrygg 2010" xfId="9072"/>
    <cellStyle name="40% - Accent1 4 4" xfId="3286"/>
    <cellStyle name="40% - Accent1 4 5" xfId="3507"/>
    <cellStyle name="40% - Accent1 4 6" xfId="3727"/>
    <cellStyle name="40% - Accent1 4 7" xfId="3910"/>
    <cellStyle name="40% - Accent1 4 8" xfId="4079"/>
    <cellStyle name="40% - Accent1 40" xfId="1600"/>
    <cellStyle name="40% - Accent1 41" xfId="1641"/>
    <cellStyle name="40% - Accent1 42" xfId="1682"/>
    <cellStyle name="40% - Accent1 43" xfId="1734"/>
    <cellStyle name="40% - Accent1 44" xfId="1816"/>
    <cellStyle name="40% - Accent1 45" xfId="2292"/>
    <cellStyle name="40% - Accent1 46" xfId="3290"/>
    <cellStyle name="40% - Accent1 47" xfId="3511"/>
    <cellStyle name="40% - Accent1 48" xfId="3731"/>
    <cellStyle name="40% - Accent1 49" xfId="3913"/>
    <cellStyle name="40% - Accent1 5" xfId="164"/>
    <cellStyle name="40% - Accent1 5 2" xfId="1822"/>
    <cellStyle name="40% - Accent1 5 2 2" xfId="6410"/>
    <cellStyle name="40% - Accent1 5 2 3" xfId="8330"/>
    <cellStyle name="40% - Accent1 5 2_4.2 kt. samtrygg 2010" xfId="9136"/>
    <cellStyle name="40% - Accent1 5 3" xfId="2174"/>
    <cellStyle name="40% - Accent1 5 4" xfId="3283"/>
    <cellStyle name="40% - Accent1 5 5" xfId="3504"/>
    <cellStyle name="40% - Accent1 5 6" xfId="3724"/>
    <cellStyle name="40% - Accent1 5 7" xfId="3908"/>
    <cellStyle name="40% - Accent1 5 8" xfId="4077"/>
    <cellStyle name="40% - Accent1 50" xfId="4082"/>
    <cellStyle name="40% - Accent1 6" xfId="205"/>
    <cellStyle name="40% - Accent1 6 2" xfId="6411"/>
    <cellStyle name="40% - Accent1 7" xfId="246"/>
    <cellStyle name="40% - Accent1 7 2" xfId="6412"/>
    <cellStyle name="40% - Accent1 8" xfId="287"/>
    <cellStyle name="40% - Accent1 8 2" xfId="6413"/>
    <cellStyle name="40% - Accent1 9" xfId="328"/>
    <cellStyle name="40% - Accent1 9 2" xfId="6414"/>
    <cellStyle name="40% - Accent2" xfId="25" builtinId="35" customBuiltin="1"/>
    <cellStyle name="40% - Accent2 10" xfId="368"/>
    <cellStyle name="40% - Accent2 10 2" xfId="6415"/>
    <cellStyle name="40% - Accent2 11" xfId="409"/>
    <cellStyle name="40% - Accent2 11 2" xfId="6416"/>
    <cellStyle name="40% - Accent2 12" xfId="450"/>
    <cellStyle name="40% - Accent2 12 2" xfId="6417"/>
    <cellStyle name="40% - Accent2 13" xfId="491"/>
    <cellStyle name="40% - Accent2 13 2" xfId="6418"/>
    <cellStyle name="40% - Accent2 14" xfId="532"/>
    <cellStyle name="40% - Accent2 14 2" xfId="6419"/>
    <cellStyle name="40% - Accent2 14 3" xfId="7596"/>
    <cellStyle name="40% - Accent2 14_4.2 kt. samtrygg 2010" xfId="8895"/>
    <cellStyle name="40% - Accent2 15" xfId="573"/>
    <cellStyle name="40% - Accent2 15 2" xfId="6420"/>
    <cellStyle name="40% - Accent2 15 3" xfId="7625"/>
    <cellStyle name="40% - Accent2 15_4.2 kt. samtrygg 2010" xfId="9940"/>
    <cellStyle name="40% - Accent2 16" xfId="614"/>
    <cellStyle name="40% - Accent2 16 2" xfId="6421"/>
    <cellStyle name="40% - Accent2 16 3" xfId="7658"/>
    <cellStyle name="40% - Accent2 16_4.2 kt. samtrygg 2010" xfId="8618"/>
    <cellStyle name="40% - Accent2 17" xfId="655"/>
    <cellStyle name="40% - Accent2 17 2" xfId="6422"/>
    <cellStyle name="40% - Accent2 17 3" xfId="7691"/>
    <cellStyle name="40% - Accent2 17_4.2 kt. samtrygg 2010" xfId="9127"/>
    <cellStyle name="40% - Accent2 18" xfId="696"/>
    <cellStyle name="40% - Accent2 18 2" xfId="6423"/>
    <cellStyle name="40% - Accent2 18 3" xfId="7724"/>
    <cellStyle name="40% - Accent2 18_4.2 kt. samtrygg 2010" xfId="9451"/>
    <cellStyle name="40% - Accent2 19" xfId="737"/>
    <cellStyle name="40% - Accent2 19 2" xfId="6424"/>
    <cellStyle name="40% - Accent2 19 3" xfId="7757"/>
    <cellStyle name="40% - Accent2 19_4.2 kt. samtrygg 2010" xfId="9493"/>
    <cellStyle name="40% - Accent2 2" xfId="52"/>
    <cellStyle name="40% - Accent2 2 10" xfId="6149"/>
    <cellStyle name="40% - Accent2 2 11" xfId="6425"/>
    <cellStyle name="40% - Accent2 2 2" xfId="1824"/>
    <cellStyle name="40% - Accent2 2 2 2" xfId="6150"/>
    <cellStyle name="40% - Accent2 2 2 3" xfId="6426"/>
    <cellStyle name="40% - Accent2 2 3" xfId="2140"/>
    <cellStyle name="40% - Accent2 2 3 2" xfId="6151"/>
    <cellStyle name="40% - Accent2 2 3 3" xfId="6427"/>
    <cellStyle name="40% - Accent2 2 4" xfId="3281"/>
    <cellStyle name="40% - Accent2 2 4 2" xfId="6428"/>
    <cellStyle name="40% - Accent2 2 5" xfId="3502"/>
    <cellStyle name="40% - Accent2 2 5 2" xfId="6429"/>
    <cellStyle name="40% - Accent2 2 6" xfId="3722"/>
    <cellStyle name="40% - Accent2 2 7" xfId="3906"/>
    <cellStyle name="40% - Accent2 2 8" xfId="4075"/>
    <cellStyle name="40% - Accent2 2 9" xfId="5644"/>
    <cellStyle name="40% - Accent2 20" xfId="778"/>
    <cellStyle name="40% - Accent2 20 2" xfId="6430"/>
    <cellStyle name="40% - Accent2 20 3" xfId="7790"/>
    <cellStyle name="40% - Accent2 20_4.2 kt. samtrygg 2010" xfId="9290"/>
    <cellStyle name="40% - Accent2 21" xfId="819"/>
    <cellStyle name="40% - Accent2 21 2" xfId="6431"/>
    <cellStyle name="40% - Accent2 21 3" xfId="7823"/>
    <cellStyle name="40% - Accent2 21_4.2 kt. samtrygg 2010" xfId="10176"/>
    <cellStyle name="40% - Accent2 22" xfId="860"/>
    <cellStyle name="40% - Accent2 22 2" xfId="6432"/>
    <cellStyle name="40% - Accent2 22 3" xfId="7856"/>
    <cellStyle name="40% - Accent2 22_4.2 kt. samtrygg 2010" xfId="8597"/>
    <cellStyle name="40% - Accent2 23" xfId="901"/>
    <cellStyle name="40% - Accent2 23 2" xfId="6433"/>
    <cellStyle name="40% - Accent2 23 3" xfId="7889"/>
    <cellStyle name="40% - Accent2 23_4.2 kt. samtrygg 2010" xfId="9412"/>
    <cellStyle name="40% - Accent2 24" xfId="942"/>
    <cellStyle name="40% - Accent2 24 2" xfId="6434"/>
    <cellStyle name="40% - Accent2 24 3" xfId="7922"/>
    <cellStyle name="40% - Accent2 24_4.2 kt. samtrygg 2010" xfId="9460"/>
    <cellStyle name="40% - Accent2 25" xfId="983"/>
    <cellStyle name="40% - Accent2 25 2" xfId="6435"/>
    <cellStyle name="40% - Accent2 25 3" xfId="7955"/>
    <cellStyle name="40% - Accent2 25_4.2 kt. samtrygg 2010" xfId="10094"/>
    <cellStyle name="40% - Accent2 26" xfId="1024"/>
    <cellStyle name="40% - Accent2 26 2" xfId="6436"/>
    <cellStyle name="40% - Accent2 26 3" xfId="7988"/>
    <cellStyle name="40% - Accent2 26_4.2 kt. samtrygg 2010" xfId="8613"/>
    <cellStyle name="40% - Accent2 27" xfId="1065"/>
    <cellStyle name="40% - Accent2 27 2" xfId="6437"/>
    <cellStyle name="40% - Accent2 27 3" xfId="8021"/>
    <cellStyle name="40% - Accent2 27_4.2 kt. samtrygg 2010" xfId="9963"/>
    <cellStyle name="40% - Accent2 28" xfId="1106"/>
    <cellStyle name="40% - Accent2 28 2" xfId="6438"/>
    <cellStyle name="40% - Accent2 28 3" xfId="8054"/>
    <cellStyle name="40% - Accent2 28_4.2 kt. samtrygg 2010" xfId="8686"/>
    <cellStyle name="40% - Accent2 29" xfId="1159"/>
    <cellStyle name="40% - Accent2 29 2" xfId="6439"/>
    <cellStyle name="40% - Accent2 29 3" xfId="8096"/>
    <cellStyle name="40% - Accent2 29_4.2 kt. samtrygg 2010" xfId="9482"/>
    <cellStyle name="40% - Accent2 3" xfId="93"/>
    <cellStyle name="40% - Accent2 3 2" xfId="1826"/>
    <cellStyle name="40% - Accent2 3 3" xfId="2106"/>
    <cellStyle name="40% - Accent2 3 3 2" xfId="6440"/>
    <cellStyle name="40% - Accent2 3 3 3" xfId="8376"/>
    <cellStyle name="40% - Accent2 3 3_4.2 kt. samtrygg 2010" xfId="9243"/>
    <cellStyle name="40% - Accent2 3 4" xfId="3279"/>
    <cellStyle name="40% - Accent2 3 5" xfId="3500"/>
    <cellStyle name="40% - Accent2 3 6" xfId="3720"/>
    <cellStyle name="40% - Accent2 3 7" xfId="3905"/>
    <cellStyle name="40% - Accent2 3 8" xfId="4074"/>
    <cellStyle name="40% - Accent2 30" xfId="1188"/>
    <cellStyle name="40% - Accent2 30 2" xfId="6441"/>
    <cellStyle name="40% - Accent2 30 3" xfId="8120"/>
    <cellStyle name="40% - Accent2 30_4.2 kt. samtrygg 2010" xfId="8591"/>
    <cellStyle name="40% - Accent2 31" xfId="1241"/>
    <cellStyle name="40% - Accent2 31 2" xfId="6442"/>
    <cellStyle name="40% - Accent2 31 3" xfId="8162"/>
    <cellStyle name="40% - Accent2 31_4.2 kt. samtrygg 2010" xfId="9619"/>
    <cellStyle name="40% - Accent2 32" xfId="1270"/>
    <cellStyle name="40% - Accent2 32 2" xfId="6443"/>
    <cellStyle name="40% - Accent2 32 3" xfId="8186"/>
    <cellStyle name="40% - Accent2 32_4.2 kt. samtrygg 2010" xfId="10078"/>
    <cellStyle name="40% - Accent2 33" xfId="1312"/>
    <cellStyle name="40% - Accent2 33 2" xfId="6444"/>
    <cellStyle name="40% - Accent2 33 3" xfId="8219"/>
    <cellStyle name="40% - Accent2 33_4.2 kt. samtrygg 2010" xfId="9375"/>
    <cellStyle name="40% - Accent2 34" xfId="1365"/>
    <cellStyle name="40% - Accent2 34 2" xfId="6445"/>
    <cellStyle name="40% - Accent2 34 3" xfId="8261"/>
    <cellStyle name="40% - Accent2 34_4.2 kt. samtrygg 2010" xfId="9200"/>
    <cellStyle name="40% - Accent2 35" xfId="1394"/>
    <cellStyle name="40% - Accent2 35 2" xfId="6446"/>
    <cellStyle name="40% - Accent2 35 3" xfId="8285"/>
    <cellStyle name="40% - Accent2 35_4.2 kt. samtrygg 2010" xfId="9193"/>
    <cellStyle name="40% - Accent2 36" xfId="1435"/>
    <cellStyle name="40% - Accent2 37" xfId="1488"/>
    <cellStyle name="40% - Accent2 38" xfId="1517"/>
    <cellStyle name="40% - Accent2 39" xfId="1558"/>
    <cellStyle name="40% - Accent2 4" xfId="122"/>
    <cellStyle name="40% - Accent2 4 2" xfId="1828"/>
    <cellStyle name="40% - Accent2 4 3" xfId="2072"/>
    <cellStyle name="40% - Accent2 4 3 2" xfId="6447"/>
    <cellStyle name="40% - Accent2 4 3 3" xfId="8375"/>
    <cellStyle name="40% - Accent2 4 3_4.2 kt. samtrygg 2010" xfId="9418"/>
    <cellStyle name="40% - Accent2 4 4" xfId="3278"/>
    <cellStyle name="40% - Accent2 4 5" xfId="3499"/>
    <cellStyle name="40% - Accent2 4 6" xfId="3719"/>
    <cellStyle name="40% - Accent2 4 7" xfId="3904"/>
    <cellStyle name="40% - Accent2 4 8" xfId="4073"/>
    <cellStyle name="40% - Accent2 40" xfId="1599"/>
    <cellStyle name="40% - Accent2 41" xfId="1640"/>
    <cellStyle name="40% - Accent2 42" xfId="1681"/>
    <cellStyle name="40% - Accent2 43" xfId="1735"/>
    <cellStyle name="40% - Accent2 44" xfId="1823"/>
    <cellStyle name="40% - Accent2 45" xfId="2157"/>
    <cellStyle name="40% - Accent2 46" xfId="3282"/>
    <cellStyle name="40% - Accent2 47" xfId="3503"/>
    <cellStyle name="40% - Accent2 48" xfId="3723"/>
    <cellStyle name="40% - Accent2 49" xfId="3907"/>
    <cellStyle name="40% - Accent2 5" xfId="163"/>
    <cellStyle name="40% - Accent2 5 2" xfId="1830"/>
    <cellStyle name="40% - Accent2 5 2 2" xfId="6448"/>
    <cellStyle name="40% - Accent2 5 2 3" xfId="8333"/>
    <cellStyle name="40% - Accent2 5 2_4.2 kt. samtrygg 2010" xfId="10162"/>
    <cellStyle name="40% - Accent2 5 3" xfId="2044"/>
    <cellStyle name="40% - Accent2 5 4" xfId="3276"/>
    <cellStyle name="40% - Accent2 5 5" xfId="3497"/>
    <cellStyle name="40% - Accent2 5 6" xfId="3717"/>
    <cellStyle name="40% - Accent2 5 7" xfId="3903"/>
    <cellStyle name="40% - Accent2 5 8" xfId="4072"/>
    <cellStyle name="40% - Accent2 50" xfId="4076"/>
    <cellStyle name="40% - Accent2 6" xfId="204"/>
    <cellStyle name="40% - Accent2 6 2" xfId="6449"/>
    <cellStyle name="40% - Accent2 7" xfId="245"/>
    <cellStyle name="40% - Accent2 7 2" xfId="6450"/>
    <cellStyle name="40% - Accent2 8" xfId="286"/>
    <cellStyle name="40% - Accent2 8 2" xfId="6451"/>
    <cellStyle name="40% - Accent2 9" xfId="327"/>
    <cellStyle name="40% - Accent2 9 2" xfId="6452"/>
    <cellStyle name="40% - Accent3" xfId="29" builtinId="39" customBuiltin="1"/>
    <cellStyle name="40% - Accent3 10" xfId="381"/>
    <cellStyle name="40% - Accent3 10 2" xfId="6453"/>
    <cellStyle name="40% - Accent3 11" xfId="422"/>
    <cellStyle name="40% - Accent3 11 2" xfId="6454"/>
    <cellStyle name="40% - Accent3 12" xfId="463"/>
    <cellStyle name="40% - Accent3 12 2" xfId="6455"/>
    <cellStyle name="40% - Accent3 13" xfId="504"/>
    <cellStyle name="40% - Accent3 13 2" xfId="6456"/>
    <cellStyle name="40% - Accent3 14" xfId="545"/>
    <cellStyle name="40% - Accent3 14 2" xfId="6457"/>
    <cellStyle name="40% - Accent3 14 3" xfId="7602"/>
    <cellStyle name="40% - Accent3 14_4.2 kt. samtrygg 2010" xfId="10150"/>
    <cellStyle name="40% - Accent3 15" xfId="586"/>
    <cellStyle name="40% - Accent3 15 2" xfId="6458"/>
    <cellStyle name="40% - Accent3 15 3" xfId="7635"/>
    <cellStyle name="40% - Accent3 15_4.2 kt. samtrygg 2010" xfId="8890"/>
    <cellStyle name="40% - Accent3 16" xfId="627"/>
    <cellStyle name="40% - Accent3 16 2" xfId="6459"/>
    <cellStyle name="40% - Accent3 16 3" xfId="7668"/>
    <cellStyle name="40% - Accent3 16_4.2 kt. samtrygg 2010" xfId="10200"/>
    <cellStyle name="40% - Accent3 17" xfId="668"/>
    <cellStyle name="40% - Accent3 17 2" xfId="6460"/>
    <cellStyle name="40% - Accent3 17 3" xfId="7701"/>
    <cellStyle name="40% - Accent3 17_4.2 kt. samtrygg 2010" xfId="10229"/>
    <cellStyle name="40% - Accent3 18" xfId="709"/>
    <cellStyle name="40% - Accent3 18 2" xfId="6461"/>
    <cellStyle name="40% - Accent3 18 3" xfId="7734"/>
    <cellStyle name="40% - Accent3 18_4.2 kt. samtrygg 2010" xfId="9148"/>
    <cellStyle name="40% - Accent3 19" xfId="750"/>
    <cellStyle name="40% - Accent3 19 2" xfId="6462"/>
    <cellStyle name="40% - Accent3 19 3" xfId="7767"/>
    <cellStyle name="40% - Accent3 19_4.2 kt. samtrygg 2010" xfId="9956"/>
    <cellStyle name="40% - Accent3 2" xfId="53"/>
    <cellStyle name="40% - Accent3 2 10" xfId="6152"/>
    <cellStyle name="40% - Accent3 2 11" xfId="6463"/>
    <cellStyle name="40% - Accent3 2 2" xfId="1832"/>
    <cellStyle name="40% - Accent3 2 2 2" xfId="6153"/>
    <cellStyle name="40% - Accent3 2 2 3" xfId="6464"/>
    <cellStyle name="40% - Accent3 2 3" xfId="2040"/>
    <cellStyle name="40% - Accent3 2 3 2" xfId="6154"/>
    <cellStyle name="40% - Accent3 2 3 3" xfId="6465"/>
    <cellStyle name="40% - Accent3 2 4" xfId="3274"/>
    <cellStyle name="40% - Accent3 2 4 2" xfId="6466"/>
    <cellStyle name="40% - Accent3 2 5" xfId="3495"/>
    <cellStyle name="40% - Accent3 2 5 2" xfId="6467"/>
    <cellStyle name="40% - Accent3 2 6" xfId="3715"/>
    <cellStyle name="40% - Accent3 2 7" xfId="3901"/>
    <cellStyle name="40% - Accent3 2 8" xfId="4070"/>
    <cellStyle name="40% - Accent3 2 9" xfId="5912"/>
    <cellStyle name="40% - Accent3 20" xfId="791"/>
    <cellStyle name="40% - Accent3 20 2" xfId="6468"/>
    <cellStyle name="40% - Accent3 20 3" xfId="7800"/>
    <cellStyle name="40% - Accent3 20_4.2 kt. samtrygg 2010" xfId="9885"/>
    <cellStyle name="40% - Accent3 21" xfId="832"/>
    <cellStyle name="40% - Accent3 21 2" xfId="6469"/>
    <cellStyle name="40% - Accent3 21 3" xfId="7833"/>
    <cellStyle name="40% - Accent3 21_4.2 kt. samtrygg 2010" xfId="8816"/>
    <cellStyle name="40% - Accent3 22" xfId="873"/>
    <cellStyle name="40% - Accent3 22 2" xfId="6470"/>
    <cellStyle name="40% - Accent3 22 3" xfId="7866"/>
    <cellStyle name="40% - Accent3 22_4.2 kt. samtrygg 2010" xfId="9774"/>
    <cellStyle name="40% - Accent3 23" xfId="914"/>
    <cellStyle name="40% - Accent3 23 2" xfId="6471"/>
    <cellStyle name="40% - Accent3 23 3" xfId="7899"/>
    <cellStyle name="40% - Accent3 23_4.2 kt. samtrygg 2010" xfId="8853"/>
    <cellStyle name="40% - Accent3 24" xfId="955"/>
    <cellStyle name="40% - Accent3 24 2" xfId="6472"/>
    <cellStyle name="40% - Accent3 24 3" xfId="7932"/>
    <cellStyle name="40% - Accent3 24_4.2 kt. samtrygg 2010" xfId="8615"/>
    <cellStyle name="40% - Accent3 25" xfId="996"/>
    <cellStyle name="40% - Accent3 25 2" xfId="6473"/>
    <cellStyle name="40% - Accent3 25 3" xfId="7965"/>
    <cellStyle name="40% - Accent3 25_4.2 kt. samtrygg 2010" xfId="8988"/>
    <cellStyle name="40% - Accent3 26" xfId="1037"/>
    <cellStyle name="40% - Accent3 26 2" xfId="6474"/>
    <cellStyle name="40% - Accent3 26 3" xfId="7998"/>
    <cellStyle name="40% - Accent3 26_4.2 kt. samtrygg 2010" xfId="9487"/>
    <cellStyle name="40% - Accent3 27" xfId="1078"/>
    <cellStyle name="40% - Accent3 27 2" xfId="6475"/>
    <cellStyle name="40% - Accent3 27 3" xfId="8031"/>
    <cellStyle name="40% - Accent3 27_4.2 kt. samtrygg 2010" xfId="10167"/>
    <cellStyle name="40% - Accent3 28" xfId="1119"/>
    <cellStyle name="40% - Accent3 28 2" xfId="6476"/>
    <cellStyle name="40% - Accent3 28 3" xfId="8064"/>
    <cellStyle name="40% - Accent3 28_4.2 kt. samtrygg 2010" xfId="9343"/>
    <cellStyle name="40% - Accent3 29" xfId="1160"/>
    <cellStyle name="40% - Accent3 29 2" xfId="6477"/>
    <cellStyle name="40% - Accent3 29 3" xfId="8097"/>
    <cellStyle name="40% - Accent3 29_4.2 kt. samtrygg 2010" xfId="9682"/>
    <cellStyle name="40% - Accent3 3" xfId="94"/>
    <cellStyle name="40% - Accent3 3 2" xfId="1834"/>
    <cellStyle name="40% - Accent3 3 3" xfId="2035"/>
    <cellStyle name="40% - Accent3 3 3 2" xfId="6478"/>
    <cellStyle name="40% - Accent3 3 3 3" xfId="8374"/>
    <cellStyle name="40% - Accent3 3 3_4.2 kt. samtrygg 2010" xfId="9183"/>
    <cellStyle name="40% - Accent3 3 4" xfId="3273"/>
    <cellStyle name="40% - Accent3 3 5" xfId="3494"/>
    <cellStyle name="40% - Accent3 3 6" xfId="3714"/>
    <cellStyle name="40% - Accent3 3 7" xfId="3900"/>
    <cellStyle name="40% - Accent3 3 8" xfId="4069"/>
    <cellStyle name="40% - Accent3 30" xfId="1201"/>
    <cellStyle name="40% - Accent3 30 2" xfId="6479"/>
    <cellStyle name="40% - Accent3 30 3" xfId="8130"/>
    <cellStyle name="40% - Accent3 30_4.2 kt. samtrygg 2010" xfId="9397"/>
    <cellStyle name="40% - Accent3 31" xfId="1242"/>
    <cellStyle name="40% - Accent3 31 2" xfId="6480"/>
    <cellStyle name="40% - Accent3 31 3" xfId="8163"/>
    <cellStyle name="40% - Accent3 31_4.2 kt. samtrygg 2010" xfId="10139"/>
    <cellStyle name="40% - Accent3 32" xfId="1284"/>
    <cellStyle name="40% - Accent3 32 2" xfId="6481"/>
    <cellStyle name="40% - Accent3 32 3" xfId="8196"/>
    <cellStyle name="40% - Accent3 32_4.2 kt. samtrygg 2010" xfId="9632"/>
    <cellStyle name="40% - Accent3 33" xfId="1325"/>
    <cellStyle name="40% - Accent3 33 2" xfId="6482"/>
    <cellStyle name="40% - Accent3 33 3" xfId="8229"/>
    <cellStyle name="40% - Accent3 33_4.2 kt. samtrygg 2010" xfId="9741"/>
    <cellStyle name="40% - Accent3 34" xfId="1366"/>
    <cellStyle name="40% - Accent3 34 2" xfId="6483"/>
    <cellStyle name="40% - Accent3 34 3" xfId="8262"/>
    <cellStyle name="40% - Accent3 34_4.2 kt. samtrygg 2010" xfId="9267"/>
    <cellStyle name="40% - Accent3 35" xfId="1407"/>
    <cellStyle name="40% - Accent3 35 2" xfId="6484"/>
    <cellStyle name="40% - Accent3 35 3" xfId="8295"/>
    <cellStyle name="40% - Accent3 35_4.2 kt. samtrygg 2010" xfId="9147"/>
    <cellStyle name="40% - Accent3 36" xfId="1448"/>
    <cellStyle name="40% - Accent3 37" xfId="1489"/>
    <cellStyle name="40% - Accent3 38" xfId="1530"/>
    <cellStyle name="40% - Accent3 39" xfId="1571"/>
    <cellStyle name="40% - Accent3 4" xfId="135"/>
    <cellStyle name="40% - Accent3 4 2" xfId="1836"/>
    <cellStyle name="40% - Accent3 4 3" xfId="2029"/>
    <cellStyle name="40% - Accent3 4 3 2" xfId="6485"/>
    <cellStyle name="40% - Accent3 4 3 3" xfId="8373"/>
    <cellStyle name="40% - Accent3 4 3_4.2 kt. samtrygg 2010" xfId="9079"/>
    <cellStyle name="40% - Accent3 4 4" xfId="3271"/>
    <cellStyle name="40% - Accent3 4 5" xfId="3492"/>
    <cellStyle name="40% - Accent3 4 6" xfId="3712"/>
    <cellStyle name="40% - Accent3 4 7" xfId="3899"/>
    <cellStyle name="40% - Accent3 4 8" xfId="4068"/>
    <cellStyle name="40% - Accent3 40" xfId="1612"/>
    <cellStyle name="40% - Accent3 41" xfId="1653"/>
    <cellStyle name="40% - Accent3 42" xfId="1694"/>
    <cellStyle name="40% - Accent3 43" xfId="1736"/>
    <cellStyle name="40% - Accent3 44" xfId="1831"/>
    <cellStyle name="40% - Accent3 45" xfId="2042"/>
    <cellStyle name="40% - Accent3 46" xfId="3275"/>
    <cellStyle name="40% - Accent3 47" xfId="3496"/>
    <cellStyle name="40% - Accent3 48" xfId="3716"/>
    <cellStyle name="40% - Accent3 49" xfId="3902"/>
    <cellStyle name="40% - Accent3 5" xfId="176"/>
    <cellStyle name="40% - Accent3 5 2" xfId="1838"/>
    <cellStyle name="40% - Accent3 5 2 2" xfId="6486"/>
    <cellStyle name="40% - Accent3 5 2 3" xfId="8334"/>
    <cellStyle name="40% - Accent3 5 2_4.2 kt. samtrygg 2010" xfId="8625"/>
    <cellStyle name="40% - Accent3 5 3" xfId="2026"/>
    <cellStyle name="40% - Accent3 5 4" xfId="3269"/>
    <cellStyle name="40% - Accent3 5 5" xfId="3490"/>
    <cellStyle name="40% - Accent3 5 6" xfId="3710"/>
    <cellStyle name="40% - Accent3 5 7" xfId="3897"/>
    <cellStyle name="40% - Accent3 5 8" xfId="4066"/>
    <cellStyle name="40% - Accent3 50" xfId="4071"/>
    <cellStyle name="40% - Accent3 6" xfId="217"/>
    <cellStyle name="40% - Accent3 6 2" xfId="6487"/>
    <cellStyle name="40% - Accent3 7" xfId="258"/>
    <cellStyle name="40% - Accent3 7 2" xfId="6488"/>
    <cellStyle name="40% - Accent3 8" xfId="299"/>
    <cellStyle name="40% - Accent3 8 2" xfId="6489"/>
    <cellStyle name="40% - Accent3 9" xfId="340"/>
    <cellStyle name="40% - Accent3 9 2" xfId="6490"/>
    <cellStyle name="40% - Accent4" xfId="33" builtinId="43" customBuiltin="1"/>
    <cellStyle name="40% - Accent4 10" xfId="382"/>
    <cellStyle name="40% - Accent4 10 2" xfId="6491"/>
    <cellStyle name="40% - Accent4 11" xfId="423"/>
    <cellStyle name="40% - Accent4 11 2" xfId="6492"/>
    <cellStyle name="40% - Accent4 12" xfId="464"/>
    <cellStyle name="40% - Accent4 12 2" xfId="6493"/>
    <cellStyle name="40% - Accent4 13" xfId="505"/>
    <cellStyle name="40% - Accent4 13 2" xfId="6494"/>
    <cellStyle name="40% - Accent4 14" xfId="546"/>
    <cellStyle name="40% - Accent4 14 2" xfId="6495"/>
    <cellStyle name="40% - Accent4 14 3" xfId="7603"/>
    <cellStyle name="40% - Accent4 14_4.2 kt. samtrygg 2010" xfId="9060"/>
    <cellStyle name="40% - Accent4 15" xfId="587"/>
    <cellStyle name="40% - Accent4 15 2" xfId="6496"/>
    <cellStyle name="40% - Accent4 15 3" xfId="7636"/>
    <cellStyle name="40% - Accent4 15_4.2 kt. samtrygg 2010" xfId="9840"/>
    <cellStyle name="40% - Accent4 16" xfId="628"/>
    <cellStyle name="40% - Accent4 16 2" xfId="6497"/>
    <cellStyle name="40% - Accent4 16 3" xfId="7669"/>
    <cellStyle name="40% - Accent4 16_4.2 kt. samtrygg 2010" xfId="10085"/>
    <cellStyle name="40% - Accent4 17" xfId="669"/>
    <cellStyle name="40% - Accent4 17 2" xfId="6498"/>
    <cellStyle name="40% - Accent4 17 3" xfId="7702"/>
    <cellStyle name="40% - Accent4 17_4.2 kt. samtrygg 2010" xfId="9630"/>
    <cellStyle name="40% - Accent4 18" xfId="710"/>
    <cellStyle name="40% - Accent4 18 2" xfId="6499"/>
    <cellStyle name="40% - Accent4 18 3" xfId="7735"/>
    <cellStyle name="40% - Accent4 18_4.2 kt. samtrygg 2010" xfId="10025"/>
    <cellStyle name="40% - Accent4 19" xfId="751"/>
    <cellStyle name="40% - Accent4 19 2" xfId="6500"/>
    <cellStyle name="40% - Accent4 19 3" xfId="7768"/>
    <cellStyle name="40% - Accent4 19_4.2 kt. samtrygg 2010" xfId="9611"/>
    <cellStyle name="40% - Accent4 2" xfId="54"/>
    <cellStyle name="40% - Accent4 2 10" xfId="6155"/>
    <cellStyle name="40% - Accent4 2 2" xfId="1840"/>
    <cellStyle name="40% - Accent4 2 2 2" xfId="6156"/>
    <cellStyle name="40% - Accent4 2 3" xfId="2020"/>
    <cellStyle name="40% - Accent4 2 3 2" xfId="6157"/>
    <cellStyle name="40% - Accent4 2 4" xfId="3267"/>
    <cellStyle name="40% - Accent4 2 4 2" xfId="6501"/>
    <cellStyle name="40% - Accent4 2 5" xfId="3488"/>
    <cellStyle name="40% - Accent4 2 5 2" xfId="6502"/>
    <cellStyle name="40% - Accent4 2 6" xfId="3708"/>
    <cellStyle name="40% - Accent4 2 7" xfId="3895"/>
    <cellStyle name="40% - Accent4 2 8" xfId="4064"/>
    <cellStyle name="40% - Accent4 2 9" xfId="5509"/>
    <cellStyle name="40% - Accent4 20" xfId="792"/>
    <cellStyle name="40% - Accent4 20 2" xfId="6503"/>
    <cellStyle name="40% - Accent4 20 3" xfId="7801"/>
    <cellStyle name="40% - Accent4 20_4.2 kt. samtrygg 2010" xfId="9844"/>
    <cellStyle name="40% - Accent4 21" xfId="833"/>
    <cellStyle name="40% - Accent4 21 2" xfId="6504"/>
    <cellStyle name="40% - Accent4 21 3" xfId="7834"/>
    <cellStyle name="40% - Accent4 21_4.2 kt. samtrygg 2010" xfId="9609"/>
    <cellStyle name="40% - Accent4 22" xfId="874"/>
    <cellStyle name="40% - Accent4 22 2" xfId="6505"/>
    <cellStyle name="40% - Accent4 22 3" xfId="7867"/>
    <cellStyle name="40% - Accent4 22_4.2 kt. samtrygg 2010" xfId="9518"/>
    <cellStyle name="40% - Accent4 23" xfId="915"/>
    <cellStyle name="40% - Accent4 23 2" xfId="6506"/>
    <cellStyle name="40% - Accent4 23 3" xfId="7900"/>
    <cellStyle name="40% - Accent4 23_4.2 kt. samtrygg 2010" xfId="9962"/>
    <cellStyle name="40% - Accent4 24" xfId="956"/>
    <cellStyle name="40% - Accent4 24 2" xfId="6507"/>
    <cellStyle name="40% - Accent4 24 3" xfId="7933"/>
    <cellStyle name="40% - Accent4 24_4.2 kt. samtrygg 2010" xfId="9012"/>
    <cellStyle name="40% - Accent4 25" xfId="997"/>
    <cellStyle name="40% - Accent4 25 2" xfId="6508"/>
    <cellStyle name="40% - Accent4 25 3" xfId="7966"/>
    <cellStyle name="40% - Accent4 25_4.2 kt. samtrygg 2010" xfId="8949"/>
    <cellStyle name="40% - Accent4 26" xfId="1038"/>
    <cellStyle name="40% - Accent4 26 2" xfId="6509"/>
    <cellStyle name="40% - Accent4 26 3" xfId="7999"/>
    <cellStyle name="40% - Accent4 26_4.2 kt. samtrygg 2010" xfId="9261"/>
    <cellStyle name="40% - Accent4 27" xfId="1079"/>
    <cellStyle name="40% - Accent4 27 2" xfId="6510"/>
    <cellStyle name="40% - Accent4 27 3" xfId="8032"/>
    <cellStyle name="40% - Accent4 27_4.2 kt. samtrygg 2010" xfId="9410"/>
    <cellStyle name="40% - Accent4 28" xfId="1120"/>
    <cellStyle name="40% - Accent4 28 2" xfId="6511"/>
    <cellStyle name="40% - Accent4 28 3" xfId="8065"/>
    <cellStyle name="40% - Accent4 28_4.2 kt. samtrygg 2010" xfId="8964"/>
    <cellStyle name="40% - Accent4 29" xfId="1161"/>
    <cellStyle name="40% - Accent4 29 2" xfId="6512"/>
    <cellStyle name="40% - Accent4 29 3" xfId="8098"/>
    <cellStyle name="40% - Accent4 29_4.2 kt. samtrygg 2010" xfId="9212"/>
    <cellStyle name="40% - Accent4 3" xfId="95"/>
    <cellStyle name="40% - Accent4 3 2" xfId="1842"/>
    <cellStyle name="40% - Accent4 3 3" xfId="2014"/>
    <cellStyle name="40% - Accent4 3 3 2" xfId="6513"/>
    <cellStyle name="40% - Accent4 3 3 3" xfId="8370"/>
    <cellStyle name="40% - Accent4 3 3_4.2 kt. samtrygg 2010" xfId="9325"/>
    <cellStyle name="40% - Accent4 3 4" xfId="3265"/>
    <cellStyle name="40% - Accent4 3 5" xfId="3486"/>
    <cellStyle name="40% - Accent4 3 6" xfId="3706"/>
    <cellStyle name="40% - Accent4 3 7" xfId="3894"/>
    <cellStyle name="40% - Accent4 3 8" xfId="4063"/>
    <cellStyle name="40% - Accent4 30" xfId="1202"/>
    <cellStyle name="40% - Accent4 30 2" xfId="6514"/>
    <cellStyle name="40% - Accent4 30 3" xfId="8131"/>
    <cellStyle name="40% - Accent4 30_4.2 kt. samtrygg 2010" xfId="9450"/>
    <cellStyle name="40% - Accent4 31" xfId="1243"/>
    <cellStyle name="40% - Accent4 31 2" xfId="6515"/>
    <cellStyle name="40% - Accent4 31 3" xfId="8164"/>
    <cellStyle name="40% - Accent4 31_4.2 kt. samtrygg 2010" xfId="10153"/>
    <cellStyle name="40% - Accent4 32" xfId="1285"/>
    <cellStyle name="40% - Accent4 32 2" xfId="6516"/>
    <cellStyle name="40% - Accent4 32 3" xfId="8197"/>
    <cellStyle name="40% - Accent4 32_4.2 kt. samtrygg 2010" xfId="9644"/>
    <cellStyle name="40% - Accent4 33" xfId="1326"/>
    <cellStyle name="40% - Accent4 33 2" xfId="6517"/>
    <cellStyle name="40% - Accent4 33 3" xfId="8230"/>
    <cellStyle name="40% - Accent4 33_4.2 kt. samtrygg 2010" xfId="9224"/>
    <cellStyle name="40% - Accent4 34" xfId="1367"/>
    <cellStyle name="40% - Accent4 34 2" xfId="6518"/>
    <cellStyle name="40% - Accent4 34 3" xfId="8263"/>
    <cellStyle name="40% - Accent4 34_4.2 kt. samtrygg 2010" xfId="9010"/>
    <cellStyle name="40% - Accent4 35" xfId="1408"/>
    <cellStyle name="40% - Accent4 35 2" xfId="6519"/>
    <cellStyle name="40% - Accent4 35 3" xfId="8296"/>
    <cellStyle name="40% - Accent4 35_4.2 kt. samtrygg 2010" xfId="9209"/>
    <cellStyle name="40% - Accent4 36" xfId="1449"/>
    <cellStyle name="40% - Accent4 37" xfId="1490"/>
    <cellStyle name="40% - Accent4 38" xfId="1531"/>
    <cellStyle name="40% - Accent4 39" xfId="1572"/>
    <cellStyle name="40% - Accent4 4" xfId="136"/>
    <cellStyle name="40% - Accent4 4 2" xfId="1844"/>
    <cellStyle name="40% - Accent4 4 3" xfId="2010"/>
    <cellStyle name="40% - Accent4 4 3 2" xfId="6520"/>
    <cellStyle name="40% - Accent4 4 3 3" xfId="8369"/>
    <cellStyle name="40% - Accent4 4 3_4.2 kt. samtrygg 2010" xfId="9422"/>
    <cellStyle name="40% - Accent4 4 4" xfId="3263"/>
    <cellStyle name="40% - Accent4 4 5" xfId="3484"/>
    <cellStyle name="40% - Accent4 4 6" xfId="3704"/>
    <cellStyle name="40% - Accent4 4 7" xfId="3893"/>
    <cellStyle name="40% - Accent4 4 8" xfId="4062"/>
    <cellStyle name="40% - Accent4 40" xfId="1613"/>
    <cellStyle name="40% - Accent4 41" xfId="1654"/>
    <cellStyle name="40% - Accent4 42" xfId="1695"/>
    <cellStyle name="40% - Accent4 43" xfId="1737"/>
    <cellStyle name="40% - Accent4 44" xfId="1839"/>
    <cellStyle name="40% - Accent4 45" xfId="2022"/>
    <cellStyle name="40% - Accent4 46" xfId="3268"/>
    <cellStyle name="40% - Accent4 47" xfId="3489"/>
    <cellStyle name="40% - Accent4 48" xfId="3709"/>
    <cellStyle name="40% - Accent4 49" xfId="3896"/>
    <cellStyle name="40% - Accent4 5" xfId="177"/>
    <cellStyle name="40% - Accent4 5 2" xfId="1846"/>
    <cellStyle name="40% - Accent4 5 2 2" xfId="6521"/>
    <cellStyle name="40% - Accent4 5 2 3" xfId="8336"/>
    <cellStyle name="40% - Accent4 5 2_4.2 kt. samtrygg 2010" xfId="9211"/>
    <cellStyle name="40% - Accent4 5 3" xfId="2004"/>
    <cellStyle name="40% - Accent4 5 4" xfId="3261"/>
    <cellStyle name="40% - Accent4 5 5" xfId="3482"/>
    <cellStyle name="40% - Accent4 5 6" xfId="3702"/>
    <cellStyle name="40% - Accent4 5 7" xfId="3891"/>
    <cellStyle name="40% - Accent4 5 8" xfId="4061"/>
    <cellStyle name="40% - Accent4 50" xfId="4065"/>
    <cellStyle name="40% - Accent4 6" xfId="218"/>
    <cellStyle name="40% - Accent4 6 2" xfId="6522"/>
    <cellStyle name="40% - Accent4 7" xfId="259"/>
    <cellStyle name="40% - Accent4 7 2" xfId="6523"/>
    <cellStyle name="40% - Accent4 8" xfId="300"/>
    <cellStyle name="40% - Accent4 8 2" xfId="6524"/>
    <cellStyle name="40% - Accent4 9" xfId="341"/>
    <cellStyle name="40% - Accent4 9 2" xfId="6525"/>
    <cellStyle name="40% - Accent5" xfId="37" builtinId="47" customBuiltin="1"/>
    <cellStyle name="40% - Accent5 10" xfId="383"/>
    <cellStyle name="40% - Accent5 11" xfId="424"/>
    <cellStyle name="40% - Accent5 12" xfId="465"/>
    <cellStyle name="40% - Accent5 13" xfId="506"/>
    <cellStyle name="40% - Accent5 14" xfId="547"/>
    <cellStyle name="40% - Accent5 15" xfId="588"/>
    <cellStyle name="40% - Accent5 16" xfId="629"/>
    <cellStyle name="40% - Accent5 17" xfId="670"/>
    <cellStyle name="40% - Accent5 18" xfId="711"/>
    <cellStyle name="40% - Accent5 19" xfId="752"/>
    <cellStyle name="40% - Accent5 2" xfId="55"/>
    <cellStyle name="40% - Accent5 2 2" xfId="1848"/>
    <cellStyle name="40% - Accent5 2 3" xfId="1998"/>
    <cellStyle name="40% - Accent5 2 4" xfId="3259"/>
    <cellStyle name="40% - Accent5 2 5" xfId="3480"/>
    <cellStyle name="40% - Accent5 2 6" xfId="3700"/>
    <cellStyle name="40% - Accent5 2 7" xfId="3889"/>
    <cellStyle name="40% - Accent5 2 8" xfId="4059"/>
    <cellStyle name="40% - Accent5 2 9" xfId="5382"/>
    <cellStyle name="40% - Accent5 20" xfId="793"/>
    <cellStyle name="40% - Accent5 21" xfId="834"/>
    <cellStyle name="40% - Accent5 22" xfId="875"/>
    <cellStyle name="40% - Accent5 23" xfId="916"/>
    <cellStyle name="40% - Accent5 24" xfId="957"/>
    <cellStyle name="40% - Accent5 25" xfId="998"/>
    <cellStyle name="40% - Accent5 26" xfId="1039"/>
    <cellStyle name="40% - Accent5 27" xfId="1080"/>
    <cellStyle name="40% - Accent5 28" xfId="1121"/>
    <cellStyle name="40% - Accent5 29" xfId="1162"/>
    <cellStyle name="40% - Accent5 3" xfId="96"/>
    <cellStyle name="40% - Accent5 3 2" xfId="1850"/>
    <cellStyle name="40% - Accent5 3 3" xfId="1994"/>
    <cellStyle name="40% - Accent5 3 4" xfId="3257"/>
    <cellStyle name="40% - Accent5 3 5" xfId="3478"/>
    <cellStyle name="40% - Accent5 3 6" xfId="3698"/>
    <cellStyle name="40% - Accent5 3 7" xfId="3888"/>
    <cellStyle name="40% - Accent5 3 8" xfId="4058"/>
    <cellStyle name="40% - Accent5 30" xfId="1203"/>
    <cellStyle name="40% - Accent5 31" xfId="1244"/>
    <cellStyle name="40% - Accent5 32" xfId="1286"/>
    <cellStyle name="40% - Accent5 33" xfId="1327"/>
    <cellStyle name="40% - Accent5 34" xfId="1368"/>
    <cellStyle name="40% - Accent5 35" xfId="1409"/>
    <cellStyle name="40% - Accent5 36" xfId="1450"/>
    <cellStyle name="40% - Accent5 37" xfId="1491"/>
    <cellStyle name="40% - Accent5 38" xfId="1532"/>
    <cellStyle name="40% - Accent5 39" xfId="1573"/>
    <cellStyle name="40% - Accent5 4" xfId="137"/>
    <cellStyle name="40% - Accent5 4 2" xfId="1852"/>
    <cellStyle name="40% - Accent5 4 3" xfId="1989"/>
    <cellStyle name="40% - Accent5 4 4" xfId="3256"/>
    <cellStyle name="40% - Accent5 4 5" xfId="3477"/>
    <cellStyle name="40% - Accent5 4 6" xfId="3697"/>
    <cellStyle name="40% - Accent5 4 7" xfId="3887"/>
    <cellStyle name="40% - Accent5 4 8" xfId="4057"/>
    <cellStyle name="40% - Accent5 40" xfId="1614"/>
    <cellStyle name="40% - Accent5 41" xfId="1655"/>
    <cellStyle name="40% - Accent5 42" xfId="1696"/>
    <cellStyle name="40% - Accent5 43" xfId="1738"/>
    <cellStyle name="40% - Accent5 44" xfId="1847"/>
    <cellStyle name="40% - Accent5 45" xfId="2002"/>
    <cellStyle name="40% - Accent5 46" xfId="3260"/>
    <cellStyle name="40% - Accent5 47" xfId="3481"/>
    <cellStyle name="40% - Accent5 48" xfId="3701"/>
    <cellStyle name="40% - Accent5 49" xfId="3890"/>
    <cellStyle name="40% - Accent5 5" xfId="178"/>
    <cellStyle name="40% - Accent5 5 2" xfId="1854"/>
    <cellStyle name="40% - Accent5 5 3" xfId="1983"/>
    <cellStyle name="40% - Accent5 5 4" xfId="3254"/>
    <cellStyle name="40% - Accent5 5 5" xfId="3475"/>
    <cellStyle name="40% - Accent5 5 6" xfId="3695"/>
    <cellStyle name="40% - Accent5 5 7" xfId="3886"/>
    <cellStyle name="40% - Accent5 5 8" xfId="4056"/>
    <cellStyle name="40% - Accent5 50" xfId="4060"/>
    <cellStyle name="40% - Accent5 6" xfId="219"/>
    <cellStyle name="40% - Accent5 7" xfId="260"/>
    <cellStyle name="40% - Accent5 8" xfId="301"/>
    <cellStyle name="40% - Accent5 9" xfId="342"/>
    <cellStyle name="40% - Accent6" xfId="41" builtinId="51" customBuiltin="1"/>
    <cellStyle name="40% - Accent6 10" xfId="384"/>
    <cellStyle name="40% - Accent6 10 2" xfId="6526"/>
    <cellStyle name="40% - Accent6 11" xfId="425"/>
    <cellStyle name="40% - Accent6 11 2" xfId="6527"/>
    <cellStyle name="40% - Accent6 12" xfId="466"/>
    <cellStyle name="40% - Accent6 12 2" xfId="6528"/>
    <cellStyle name="40% - Accent6 13" xfId="507"/>
    <cellStyle name="40% - Accent6 13 2" xfId="6529"/>
    <cellStyle name="40% - Accent6 14" xfId="548"/>
    <cellStyle name="40% - Accent6 14 2" xfId="6530"/>
    <cellStyle name="40% - Accent6 14 3" xfId="7604"/>
    <cellStyle name="40% - Accent6 14_4.2 kt. samtrygg 2010" xfId="9925"/>
    <cellStyle name="40% - Accent6 15" xfId="589"/>
    <cellStyle name="40% - Accent6 15 2" xfId="6531"/>
    <cellStyle name="40% - Accent6 15 3" xfId="7637"/>
    <cellStyle name="40% - Accent6 15_4.2 kt. samtrygg 2010" xfId="9579"/>
    <cellStyle name="40% - Accent6 16" xfId="630"/>
    <cellStyle name="40% - Accent6 16 2" xfId="6532"/>
    <cellStyle name="40% - Accent6 16 3" xfId="7670"/>
    <cellStyle name="40% - Accent6 16_4.2 kt. samtrygg 2010" xfId="9142"/>
    <cellStyle name="40% - Accent6 17" xfId="671"/>
    <cellStyle name="40% - Accent6 17 2" xfId="6533"/>
    <cellStyle name="40% - Accent6 17 3" xfId="7703"/>
    <cellStyle name="40% - Accent6 17_4.2 kt. samtrygg 2010" xfId="10169"/>
    <cellStyle name="40% - Accent6 18" xfId="712"/>
    <cellStyle name="40% - Accent6 18 2" xfId="6534"/>
    <cellStyle name="40% - Accent6 18 3" xfId="7736"/>
    <cellStyle name="40% - Accent6 18_4.2 kt. samtrygg 2010" xfId="9045"/>
    <cellStyle name="40% - Accent6 19" xfId="753"/>
    <cellStyle name="40% - Accent6 19 2" xfId="6535"/>
    <cellStyle name="40% - Accent6 19 3" xfId="7769"/>
    <cellStyle name="40% - Accent6 19_4.2 kt. samtrygg 2010" xfId="8700"/>
    <cellStyle name="40% - Accent6 2" xfId="56"/>
    <cellStyle name="40% - Accent6 2 10" xfId="6158"/>
    <cellStyle name="40% - Accent6 2 2" xfId="1856"/>
    <cellStyle name="40% - Accent6 2 2 2" xfId="6159"/>
    <cellStyle name="40% - Accent6 2 3" xfId="1979"/>
    <cellStyle name="40% - Accent6 2 3 2" xfId="6160"/>
    <cellStyle name="40% - Accent6 2 4" xfId="3252"/>
    <cellStyle name="40% - Accent6 2 4 2" xfId="6536"/>
    <cellStyle name="40% - Accent6 2 5" xfId="3473"/>
    <cellStyle name="40% - Accent6 2 5 2" xfId="6537"/>
    <cellStyle name="40% - Accent6 2 6" xfId="3693"/>
    <cellStyle name="40% - Accent6 2 7" xfId="3884"/>
    <cellStyle name="40% - Accent6 2 8" xfId="4054"/>
    <cellStyle name="40% - Accent6 2 9" xfId="5625"/>
    <cellStyle name="40% - Accent6 20" xfId="794"/>
    <cellStyle name="40% - Accent6 20 2" xfId="6538"/>
    <cellStyle name="40% - Accent6 20 3" xfId="7802"/>
    <cellStyle name="40% - Accent6 20_4.2 kt. samtrygg 2010" xfId="9501"/>
    <cellStyle name="40% - Accent6 21" xfId="835"/>
    <cellStyle name="40% - Accent6 21 2" xfId="6539"/>
    <cellStyle name="40% - Accent6 21 3" xfId="7835"/>
    <cellStyle name="40% - Accent6 21_4.2 kt. samtrygg 2010" xfId="9157"/>
    <cellStyle name="40% - Accent6 22" xfId="876"/>
    <cellStyle name="40% - Accent6 22 2" xfId="6540"/>
    <cellStyle name="40% - Accent6 22 3" xfId="7868"/>
    <cellStyle name="40% - Accent6 22_4.2 kt. samtrygg 2010" xfId="9694"/>
    <cellStyle name="40% - Accent6 23" xfId="917"/>
    <cellStyle name="40% - Accent6 23 2" xfId="6541"/>
    <cellStyle name="40% - Accent6 23 3" xfId="7901"/>
    <cellStyle name="40% - Accent6 23_4.2 kt. samtrygg 2010" xfId="10033"/>
    <cellStyle name="40% - Accent6 24" xfId="958"/>
    <cellStyle name="40% - Accent6 24 2" xfId="6542"/>
    <cellStyle name="40% - Accent6 24 3" xfId="7934"/>
    <cellStyle name="40% - Accent6 24_4.2 kt. samtrygg 2010" xfId="8978"/>
    <cellStyle name="40% - Accent6 25" xfId="999"/>
    <cellStyle name="40% - Accent6 25 2" xfId="6543"/>
    <cellStyle name="40% - Accent6 25 3" xfId="7967"/>
    <cellStyle name="40% - Accent6 25_4.2 kt. samtrygg 2010" xfId="8925"/>
    <cellStyle name="40% - Accent6 26" xfId="1040"/>
    <cellStyle name="40% - Accent6 26 2" xfId="6544"/>
    <cellStyle name="40% - Accent6 26 3" xfId="8000"/>
    <cellStyle name="40% - Accent6 26_4.2 kt. samtrygg 2010" xfId="10093"/>
    <cellStyle name="40% - Accent6 27" xfId="1081"/>
    <cellStyle name="40% - Accent6 27 2" xfId="6545"/>
    <cellStyle name="40% - Accent6 27 3" xfId="8033"/>
    <cellStyle name="40% - Accent6 27_4.2 kt. samtrygg 2010" xfId="8983"/>
    <cellStyle name="40% - Accent6 28" xfId="1122"/>
    <cellStyle name="40% - Accent6 28 2" xfId="6546"/>
    <cellStyle name="40% - Accent6 28 3" xfId="8066"/>
    <cellStyle name="40% - Accent6 28_4.2 kt. samtrygg 2010" xfId="8689"/>
    <cellStyle name="40% - Accent6 29" xfId="1163"/>
    <cellStyle name="40% - Accent6 29 2" xfId="6547"/>
    <cellStyle name="40% - Accent6 29 3" xfId="8099"/>
    <cellStyle name="40% - Accent6 29_4.2 kt. samtrygg 2010" xfId="8762"/>
    <cellStyle name="40% - Accent6 3" xfId="97"/>
    <cellStyle name="40% - Accent6 3 2" xfId="1858"/>
    <cellStyle name="40% - Accent6 3 3" xfId="1974"/>
    <cellStyle name="40% - Accent6 3 3 2" xfId="6548"/>
    <cellStyle name="40% - Accent6 3 3 3" xfId="8364"/>
    <cellStyle name="40% - Accent6 3 3_4.2 kt. samtrygg 2010" xfId="8795"/>
    <cellStyle name="40% - Accent6 3 4" xfId="3250"/>
    <cellStyle name="40% - Accent6 3 5" xfId="3471"/>
    <cellStyle name="40% - Accent6 3 6" xfId="3691"/>
    <cellStyle name="40% - Accent6 3 7" xfId="3882"/>
    <cellStyle name="40% - Accent6 3 8" xfId="4052"/>
    <cellStyle name="40% - Accent6 30" xfId="1204"/>
    <cellStyle name="40% - Accent6 30 2" xfId="6549"/>
    <cellStyle name="40% - Accent6 30 3" xfId="8132"/>
    <cellStyle name="40% - Accent6 30_4.2 kt. samtrygg 2010" xfId="9532"/>
    <cellStyle name="40% - Accent6 31" xfId="1245"/>
    <cellStyle name="40% - Accent6 31 2" xfId="6550"/>
    <cellStyle name="40% - Accent6 31 3" xfId="8165"/>
    <cellStyle name="40% - Accent6 31_4.2 kt. samtrygg 2010" xfId="9480"/>
    <cellStyle name="40% - Accent6 32" xfId="1287"/>
    <cellStyle name="40% - Accent6 32 2" xfId="6551"/>
    <cellStyle name="40% - Accent6 32 3" xfId="8198"/>
    <cellStyle name="40% - Accent6 32_4.2 kt. samtrygg 2010" xfId="8801"/>
    <cellStyle name="40% - Accent6 33" xfId="1328"/>
    <cellStyle name="40% - Accent6 33 2" xfId="6552"/>
    <cellStyle name="40% - Accent6 33 3" xfId="8231"/>
    <cellStyle name="40% - Accent6 33_4.2 kt. samtrygg 2010" xfId="8953"/>
    <cellStyle name="40% - Accent6 34" xfId="1369"/>
    <cellStyle name="40% - Accent6 34 2" xfId="6553"/>
    <cellStyle name="40% - Accent6 34 3" xfId="8264"/>
    <cellStyle name="40% - Accent6 34_4.2 kt. samtrygg 2010" xfId="9467"/>
    <cellStyle name="40% - Accent6 35" xfId="1410"/>
    <cellStyle name="40% - Accent6 35 2" xfId="6554"/>
    <cellStyle name="40% - Accent6 35 3" xfId="8297"/>
    <cellStyle name="40% - Accent6 35_4.2 kt. samtrygg 2010" xfId="10155"/>
    <cellStyle name="40% - Accent6 36" xfId="1451"/>
    <cellStyle name="40% - Accent6 37" xfId="1492"/>
    <cellStyle name="40% - Accent6 38" xfId="1533"/>
    <cellStyle name="40% - Accent6 39" xfId="1574"/>
    <cellStyle name="40% - Accent6 4" xfId="138"/>
    <cellStyle name="40% - Accent6 4 2" xfId="1860"/>
    <cellStyle name="40% - Accent6 4 3" xfId="1968"/>
    <cellStyle name="40% - Accent6 4 3 2" xfId="6555"/>
    <cellStyle name="40% - Accent6 4 3 3" xfId="8362"/>
    <cellStyle name="40% - Accent6 4 3_4.2 kt. samtrygg 2010" xfId="8874"/>
    <cellStyle name="40% - Accent6 4 4" xfId="3248"/>
    <cellStyle name="40% - Accent6 4 5" xfId="3469"/>
    <cellStyle name="40% - Accent6 4 6" xfId="3689"/>
    <cellStyle name="40% - Accent6 4 7" xfId="3881"/>
    <cellStyle name="40% - Accent6 4 8" xfId="4051"/>
    <cellStyle name="40% - Accent6 40" xfId="1615"/>
    <cellStyle name="40% - Accent6 41" xfId="1656"/>
    <cellStyle name="40% - Accent6 42" xfId="1697"/>
    <cellStyle name="40% - Accent6 43" xfId="1739"/>
    <cellStyle name="40% - Accent6 44" xfId="1855"/>
    <cellStyle name="40% - Accent6 45" xfId="1981"/>
    <cellStyle name="40% - Accent6 46" xfId="3253"/>
    <cellStyle name="40% - Accent6 47" xfId="3474"/>
    <cellStyle name="40% - Accent6 48" xfId="3694"/>
    <cellStyle name="40% - Accent6 49" xfId="3885"/>
    <cellStyle name="40% - Accent6 5" xfId="179"/>
    <cellStyle name="40% - Accent6 5 2" xfId="1862"/>
    <cellStyle name="40% - Accent6 5 2 2" xfId="6556"/>
    <cellStyle name="40% - Accent6 5 2 3" xfId="8338"/>
    <cellStyle name="40% - Accent6 5 2_4.2 kt. samtrygg 2010" xfId="9268"/>
    <cellStyle name="40% - Accent6 5 3" xfId="1965"/>
    <cellStyle name="40% - Accent6 5 4" xfId="3247"/>
    <cellStyle name="40% - Accent6 5 5" xfId="3468"/>
    <cellStyle name="40% - Accent6 5 6" xfId="3688"/>
    <cellStyle name="40% - Accent6 5 7" xfId="3880"/>
    <cellStyle name="40% - Accent6 5 8" xfId="4050"/>
    <cellStyle name="40% - Accent6 50" xfId="4055"/>
    <cellStyle name="40% - Accent6 6" xfId="220"/>
    <cellStyle name="40% - Accent6 6 2" xfId="6557"/>
    <cellStyle name="40% - Accent6 7" xfId="261"/>
    <cellStyle name="40% - Accent6 7 2" xfId="6558"/>
    <cellStyle name="40% - Accent6 8" xfId="302"/>
    <cellStyle name="40% - Accent6 8 2" xfId="6559"/>
    <cellStyle name="40% - Accent6 9" xfId="343"/>
    <cellStyle name="40% - Accent6 9 2" xfId="6560"/>
    <cellStyle name="60% - Accent1" xfId="22" builtinId="32" customBuiltin="1"/>
    <cellStyle name="60% - Accent1 10" xfId="385"/>
    <cellStyle name="60% - Accent1 10 2" xfId="6561"/>
    <cellStyle name="60% - Accent1 11" xfId="426"/>
    <cellStyle name="60% - Accent1 11 2" xfId="6562"/>
    <cellStyle name="60% - Accent1 12" xfId="467"/>
    <cellStyle name="60% - Accent1 12 2" xfId="6563"/>
    <cellStyle name="60% - Accent1 13" xfId="508"/>
    <cellStyle name="60% - Accent1 13 2" xfId="6564"/>
    <cellStyle name="60% - Accent1 14" xfId="549"/>
    <cellStyle name="60% - Accent1 14 2" xfId="6565"/>
    <cellStyle name="60% - Accent1 14 3" xfId="7605"/>
    <cellStyle name="60% - Accent1 14_4.2 kt. samtrygg 2010" xfId="9094"/>
    <cellStyle name="60% - Accent1 15" xfId="590"/>
    <cellStyle name="60% - Accent1 15 2" xfId="6566"/>
    <cellStyle name="60% - Accent1 15 3" xfId="7638"/>
    <cellStyle name="60% - Accent1 15_4.2 kt. samtrygg 2010" xfId="10225"/>
    <cellStyle name="60% - Accent1 16" xfId="631"/>
    <cellStyle name="60% - Accent1 16 2" xfId="6567"/>
    <cellStyle name="60% - Accent1 16 3" xfId="7671"/>
    <cellStyle name="60% - Accent1 16_4.2 kt. samtrygg 2010" xfId="9942"/>
    <cellStyle name="60% - Accent1 17" xfId="672"/>
    <cellStyle name="60% - Accent1 17 2" xfId="6568"/>
    <cellStyle name="60% - Accent1 17 3" xfId="7704"/>
    <cellStyle name="60% - Accent1 17_4.2 kt. samtrygg 2010" xfId="9678"/>
    <cellStyle name="60% - Accent1 18" xfId="713"/>
    <cellStyle name="60% - Accent1 18 2" xfId="6569"/>
    <cellStyle name="60% - Accent1 18 3" xfId="7737"/>
    <cellStyle name="60% - Accent1 18_4.2 kt. samtrygg 2010" xfId="10185"/>
    <cellStyle name="60% - Accent1 19" xfId="754"/>
    <cellStyle name="60% - Accent1 19 2" xfId="6570"/>
    <cellStyle name="60% - Accent1 19 3" xfId="7770"/>
    <cellStyle name="60% - Accent1 19_4.2 kt. samtrygg 2010" xfId="8668"/>
    <cellStyle name="60% - Accent1 2" xfId="57"/>
    <cellStyle name="60% - Accent1 2 10" xfId="6161"/>
    <cellStyle name="60% - Accent1 2 11" xfId="6571"/>
    <cellStyle name="60% - Accent1 2 2" xfId="1864"/>
    <cellStyle name="60% - Accent1 2 2 2" xfId="6162"/>
    <cellStyle name="60% - Accent1 2 2 3" xfId="6572"/>
    <cellStyle name="60% - Accent1 2 3" xfId="1959"/>
    <cellStyle name="60% - Accent1 2 3 2" xfId="6163"/>
    <cellStyle name="60% - Accent1 2 3 3" xfId="6573"/>
    <cellStyle name="60% - Accent1 2 4" xfId="3245"/>
    <cellStyle name="60% - Accent1 2 4 2" xfId="6574"/>
    <cellStyle name="60% - Accent1 2 5" xfId="3466"/>
    <cellStyle name="60% - Accent1 2 5 2" xfId="6575"/>
    <cellStyle name="60% - Accent1 2 6" xfId="3686"/>
    <cellStyle name="60% - Accent1 2 7" xfId="3878"/>
    <cellStyle name="60% - Accent1 2 8" xfId="4048"/>
    <cellStyle name="60% - Accent1 2 9" xfId="5664"/>
    <cellStyle name="60% - Accent1 20" xfId="795"/>
    <cellStyle name="60% - Accent1 20 2" xfId="6576"/>
    <cellStyle name="60% - Accent1 20 3" xfId="7803"/>
    <cellStyle name="60% - Accent1 20_4.2 kt. samtrygg 2010" xfId="8772"/>
    <cellStyle name="60% - Accent1 21" xfId="836"/>
    <cellStyle name="60% - Accent1 21 2" xfId="6577"/>
    <cellStyle name="60% - Accent1 21 3" xfId="7836"/>
    <cellStyle name="60% - Accent1 21_4.2 kt. samtrygg 2010" xfId="9204"/>
    <cellStyle name="60% - Accent1 22" xfId="877"/>
    <cellStyle name="60% - Accent1 22 2" xfId="6578"/>
    <cellStyle name="60% - Accent1 22 3" xfId="7869"/>
    <cellStyle name="60% - Accent1 22_4.2 kt. samtrygg 2010" xfId="9164"/>
    <cellStyle name="60% - Accent1 23" xfId="918"/>
    <cellStyle name="60% - Accent1 23 2" xfId="6579"/>
    <cellStyle name="60% - Accent1 23 3" xfId="7902"/>
    <cellStyle name="60% - Accent1 23_4.2 kt. samtrygg 2010" xfId="9944"/>
    <cellStyle name="60% - Accent1 24" xfId="959"/>
    <cellStyle name="60% - Accent1 24 2" xfId="6580"/>
    <cellStyle name="60% - Accent1 24 3" xfId="7935"/>
    <cellStyle name="60% - Accent1 24_4.2 kt. samtrygg 2010" xfId="8942"/>
    <cellStyle name="60% - Accent1 25" xfId="1000"/>
    <cellStyle name="60% - Accent1 25 2" xfId="6581"/>
    <cellStyle name="60% - Accent1 25 3" xfId="7968"/>
    <cellStyle name="60% - Accent1 25_4.2 kt. samtrygg 2010" xfId="9037"/>
    <cellStyle name="60% - Accent1 26" xfId="1041"/>
    <cellStyle name="60% - Accent1 26 2" xfId="6582"/>
    <cellStyle name="60% - Accent1 26 3" xfId="8001"/>
    <cellStyle name="60% - Accent1 26_4.2 kt. samtrygg 2010" xfId="9873"/>
    <cellStyle name="60% - Accent1 27" xfId="1082"/>
    <cellStyle name="60% - Accent1 27 2" xfId="6583"/>
    <cellStyle name="60% - Accent1 27 3" xfId="8034"/>
    <cellStyle name="60% - Accent1 27_4.2 kt. samtrygg 2010" xfId="9415"/>
    <cellStyle name="60% - Accent1 28" xfId="1123"/>
    <cellStyle name="60% - Accent1 28 2" xfId="6584"/>
    <cellStyle name="60% - Accent1 28 3" xfId="8067"/>
    <cellStyle name="60% - Accent1 28_4.2 kt. samtrygg 2010" xfId="8782"/>
    <cellStyle name="60% - Accent1 29" xfId="1164"/>
    <cellStyle name="60% - Accent1 29 2" xfId="6585"/>
    <cellStyle name="60% - Accent1 29 3" xfId="8100"/>
    <cellStyle name="60% - Accent1 29_4.2 kt. samtrygg 2010" xfId="8950"/>
    <cellStyle name="60% - Accent1 3" xfId="98"/>
    <cellStyle name="60% - Accent1 3 2" xfId="1866"/>
    <cellStyle name="60% - Accent1 3 3" xfId="1953"/>
    <cellStyle name="60% - Accent1 3 3 2" xfId="6586"/>
    <cellStyle name="60% - Accent1 3 3 3" xfId="8359"/>
    <cellStyle name="60% - Accent1 3 3_4.2 kt. samtrygg 2010" xfId="8708"/>
    <cellStyle name="60% - Accent1 3 4" xfId="3243"/>
    <cellStyle name="60% - Accent1 3 5" xfId="3464"/>
    <cellStyle name="60% - Accent1 3 6" xfId="3684"/>
    <cellStyle name="60% - Accent1 3 7" xfId="3877"/>
    <cellStyle name="60% - Accent1 3 8" xfId="4047"/>
    <cellStyle name="60% - Accent1 30" xfId="1205"/>
    <cellStyle name="60% - Accent1 30 2" xfId="6587"/>
    <cellStyle name="60% - Accent1 30 3" xfId="8133"/>
    <cellStyle name="60% - Accent1 30_4.2 kt. samtrygg 2010" xfId="8981"/>
    <cellStyle name="60% - Accent1 31" xfId="1246"/>
    <cellStyle name="60% - Accent1 31 2" xfId="6588"/>
    <cellStyle name="60% - Accent1 31 3" xfId="8166"/>
    <cellStyle name="60% - Accent1 31_4.2 kt. samtrygg 2010" xfId="9161"/>
    <cellStyle name="60% - Accent1 32" xfId="1288"/>
    <cellStyle name="60% - Accent1 32 2" xfId="6589"/>
    <cellStyle name="60% - Accent1 32 3" xfId="8199"/>
    <cellStyle name="60% - Accent1 32_4.2 kt. samtrygg 2010" xfId="8922"/>
    <cellStyle name="60% - Accent1 33" xfId="1329"/>
    <cellStyle name="60% - Accent1 33 2" xfId="6590"/>
    <cellStyle name="60% - Accent1 33 3" xfId="8232"/>
    <cellStyle name="60% - Accent1 33_4.2 kt. samtrygg 2010" xfId="9436"/>
    <cellStyle name="60% - Accent1 34" xfId="1370"/>
    <cellStyle name="60% - Accent1 34 2" xfId="6591"/>
    <cellStyle name="60% - Accent1 34 3" xfId="8265"/>
    <cellStyle name="60% - Accent1 34_4.2 kt. samtrygg 2010" xfId="9797"/>
    <cellStyle name="60% - Accent1 35" xfId="1411"/>
    <cellStyle name="60% - Accent1 35 2" xfId="6592"/>
    <cellStyle name="60% - Accent1 35 3" xfId="8298"/>
    <cellStyle name="60% - Accent1 35_4.2 kt. samtrygg 2010" xfId="9474"/>
    <cellStyle name="60% - Accent1 36" xfId="1452"/>
    <cellStyle name="60% - Accent1 37" xfId="1493"/>
    <cellStyle name="60% - Accent1 38" xfId="1534"/>
    <cellStyle name="60% - Accent1 39" xfId="1575"/>
    <cellStyle name="60% - Accent1 4" xfId="139"/>
    <cellStyle name="60% - Accent1 4 2" xfId="1868"/>
    <cellStyle name="60% - Accent1 4 3" xfId="1949"/>
    <cellStyle name="60% - Accent1 4 3 2" xfId="6593"/>
    <cellStyle name="60% - Accent1 4 3 3" xfId="8358"/>
    <cellStyle name="60% - Accent1 4 3_4.2 kt. samtrygg 2010" xfId="9308"/>
    <cellStyle name="60% - Accent1 4 4" xfId="3241"/>
    <cellStyle name="60% - Accent1 4 5" xfId="3462"/>
    <cellStyle name="60% - Accent1 4 6" xfId="3682"/>
    <cellStyle name="60% - Accent1 4 7" xfId="3876"/>
    <cellStyle name="60% - Accent1 4 8" xfId="4046"/>
    <cellStyle name="60% - Accent1 40" xfId="1616"/>
    <cellStyle name="60% - Accent1 41" xfId="1657"/>
    <cellStyle name="60% - Accent1 42" xfId="1698"/>
    <cellStyle name="60% - Accent1 43" xfId="1740"/>
    <cellStyle name="60% - Accent1 44" xfId="1863"/>
    <cellStyle name="60% - Accent1 45" xfId="1961"/>
    <cellStyle name="60% - Accent1 46" xfId="3246"/>
    <cellStyle name="60% - Accent1 47" xfId="3467"/>
    <cellStyle name="60% - Accent1 48" xfId="3687"/>
    <cellStyle name="60% - Accent1 49" xfId="3879"/>
    <cellStyle name="60% - Accent1 5" xfId="180"/>
    <cellStyle name="60% - Accent1 5 2" xfId="1870"/>
    <cellStyle name="60% - Accent1 5 2 2" xfId="6594"/>
    <cellStyle name="60% - Accent1 5 2 3" xfId="8340"/>
    <cellStyle name="60% - Accent1 5 2_4.2 kt. samtrygg 2010" xfId="9357"/>
    <cellStyle name="60% - Accent1 5 3" xfId="1943"/>
    <cellStyle name="60% - Accent1 5 4" xfId="3239"/>
    <cellStyle name="60% - Accent1 5 5" xfId="3460"/>
    <cellStyle name="60% - Accent1 5 6" xfId="3680"/>
    <cellStyle name="60% - Accent1 5 7" xfId="3875"/>
    <cellStyle name="60% - Accent1 5 8" xfId="4045"/>
    <cellStyle name="60% - Accent1 50" xfId="4049"/>
    <cellStyle name="60% - Accent1 6" xfId="221"/>
    <cellStyle name="60% - Accent1 6 2" xfId="6595"/>
    <cellStyle name="60% - Accent1 7" xfId="262"/>
    <cellStyle name="60% - Accent1 7 2" xfId="6596"/>
    <cellStyle name="60% - Accent1 8" xfId="303"/>
    <cellStyle name="60% - Accent1 8 2" xfId="6597"/>
    <cellStyle name="60% - Accent1 9" xfId="344"/>
    <cellStyle name="60% - Accent1 9 2" xfId="6598"/>
    <cellStyle name="60% - Accent2" xfId="26" builtinId="36" customBuiltin="1"/>
    <cellStyle name="60% - Accent2 10" xfId="386"/>
    <cellStyle name="60% - Accent2 10 2" xfId="6599"/>
    <cellStyle name="60% - Accent2 11" xfId="427"/>
    <cellStyle name="60% - Accent2 11 2" xfId="6600"/>
    <cellStyle name="60% - Accent2 12" xfId="468"/>
    <cellStyle name="60% - Accent2 12 2" xfId="6601"/>
    <cellStyle name="60% - Accent2 13" xfId="509"/>
    <cellStyle name="60% - Accent2 13 2" xfId="6602"/>
    <cellStyle name="60% - Accent2 14" xfId="550"/>
    <cellStyle name="60% - Accent2 14 2" xfId="6603"/>
    <cellStyle name="60% - Accent2 14 3" xfId="7606"/>
    <cellStyle name="60% - Accent2 14_4.2 kt. samtrygg 2010" xfId="9540"/>
    <cellStyle name="60% - Accent2 15" xfId="591"/>
    <cellStyle name="60% - Accent2 15 2" xfId="6604"/>
    <cellStyle name="60% - Accent2 15 3" xfId="7639"/>
    <cellStyle name="60% - Accent2 15_4.2 kt. samtrygg 2010" xfId="8664"/>
    <cellStyle name="60% - Accent2 16" xfId="632"/>
    <cellStyle name="60% - Accent2 16 2" xfId="6605"/>
    <cellStyle name="60% - Accent2 16 3" xfId="7672"/>
    <cellStyle name="60% - Accent2 16_4.2 kt. samtrygg 2010" xfId="8639"/>
    <cellStyle name="60% - Accent2 17" xfId="673"/>
    <cellStyle name="60% - Accent2 17 2" xfId="6606"/>
    <cellStyle name="60% - Accent2 17 3" xfId="7705"/>
    <cellStyle name="60% - Accent2 17_4.2 kt. samtrygg 2010" xfId="8654"/>
    <cellStyle name="60% - Accent2 18" xfId="714"/>
    <cellStyle name="60% - Accent2 18 2" xfId="6607"/>
    <cellStyle name="60% - Accent2 18 3" xfId="7738"/>
    <cellStyle name="60% - Accent2 18_4.2 kt. samtrygg 2010" xfId="8790"/>
    <cellStyle name="60% - Accent2 19" xfId="755"/>
    <cellStyle name="60% - Accent2 19 2" xfId="6608"/>
    <cellStyle name="60% - Accent2 19 3" xfId="7771"/>
    <cellStyle name="60% - Accent2 19_4.2 kt. samtrygg 2010" xfId="10136"/>
    <cellStyle name="60% - Accent2 2" xfId="58"/>
    <cellStyle name="60% - Accent2 2 10" xfId="6164"/>
    <cellStyle name="60% - Accent2 2 11" xfId="6609"/>
    <cellStyle name="60% - Accent2 2 2" xfId="1872"/>
    <cellStyle name="60% - Accent2 2 2 2" xfId="6165"/>
    <cellStyle name="60% - Accent2 2 2 3" xfId="6610"/>
    <cellStyle name="60% - Accent2 2 3" xfId="1937"/>
    <cellStyle name="60% - Accent2 2 3 2" xfId="6166"/>
    <cellStyle name="60% - Accent2 2 3 3" xfId="6611"/>
    <cellStyle name="60% - Accent2 2 4" xfId="3237"/>
    <cellStyle name="60% - Accent2 2 4 2" xfId="6612"/>
    <cellStyle name="60% - Accent2 2 5" xfId="3458"/>
    <cellStyle name="60% - Accent2 2 5 2" xfId="6613"/>
    <cellStyle name="60% - Accent2 2 6" xfId="3678"/>
    <cellStyle name="60% - Accent2 2 7" xfId="3873"/>
    <cellStyle name="60% - Accent2 2 8" xfId="4043"/>
    <cellStyle name="60% - Accent2 2 9" xfId="5309"/>
    <cellStyle name="60% - Accent2 20" xfId="796"/>
    <cellStyle name="60% - Accent2 20 2" xfId="6614"/>
    <cellStyle name="60% - Accent2 20 3" xfId="7804"/>
    <cellStyle name="60% - Accent2 20_4.2 kt. samtrygg 2010" xfId="9978"/>
    <cellStyle name="60% - Accent2 21" xfId="837"/>
    <cellStyle name="60% - Accent2 21 2" xfId="6615"/>
    <cellStyle name="60% - Accent2 21 3" xfId="7837"/>
    <cellStyle name="60% - Accent2 21_4.2 kt. samtrygg 2010" xfId="10050"/>
    <cellStyle name="60% - Accent2 22" xfId="878"/>
    <cellStyle name="60% - Accent2 22 2" xfId="6616"/>
    <cellStyle name="60% - Accent2 22 3" xfId="7870"/>
    <cellStyle name="60% - Accent2 22_4.2 kt. samtrygg 2010" xfId="8943"/>
    <cellStyle name="60% - Accent2 23" xfId="919"/>
    <cellStyle name="60% - Accent2 23 2" xfId="6617"/>
    <cellStyle name="60% - Accent2 23 3" xfId="7903"/>
    <cellStyle name="60% - Accent2 23_4.2 kt. samtrygg 2010" xfId="10209"/>
    <cellStyle name="60% - Accent2 24" xfId="960"/>
    <cellStyle name="60% - Accent2 24 2" xfId="6618"/>
    <cellStyle name="60% - Accent2 24 3" xfId="7936"/>
    <cellStyle name="60% - Accent2 24_4.2 kt. samtrygg 2010" xfId="9461"/>
    <cellStyle name="60% - Accent2 25" xfId="1001"/>
    <cellStyle name="60% - Accent2 25 2" xfId="6619"/>
    <cellStyle name="60% - Accent2 25 3" xfId="7969"/>
    <cellStyle name="60% - Accent2 25_4.2 kt. samtrygg 2010" xfId="10109"/>
    <cellStyle name="60% - Accent2 26" xfId="1042"/>
    <cellStyle name="60% - Accent2 26 2" xfId="6620"/>
    <cellStyle name="60% - Accent2 26 3" xfId="8002"/>
    <cellStyle name="60% - Accent2 26_4.2 kt. samtrygg 2010" xfId="10116"/>
    <cellStyle name="60% - Accent2 27" xfId="1083"/>
    <cellStyle name="60% - Accent2 27 2" xfId="6621"/>
    <cellStyle name="60% - Accent2 27 3" xfId="8035"/>
    <cellStyle name="60% - Accent2 27_4.2 kt. samtrygg 2010" xfId="10101"/>
    <cellStyle name="60% - Accent2 28" xfId="1124"/>
    <cellStyle name="60% - Accent2 28 2" xfId="6622"/>
    <cellStyle name="60% - Accent2 28 3" xfId="8068"/>
    <cellStyle name="60% - Accent2 28_4.2 kt. samtrygg 2010" xfId="8626"/>
    <cellStyle name="60% - Accent2 29" xfId="1165"/>
    <cellStyle name="60% - Accent2 29 2" xfId="6623"/>
    <cellStyle name="60% - Accent2 29 3" xfId="8101"/>
    <cellStyle name="60% - Accent2 29_4.2 kt. samtrygg 2010" xfId="9767"/>
    <cellStyle name="60% - Accent2 3" xfId="99"/>
    <cellStyle name="60% - Accent2 3 2" xfId="1874"/>
    <cellStyle name="60% - Accent2 3 3" xfId="1934"/>
    <cellStyle name="60% - Accent2 3 3 2" xfId="6624"/>
    <cellStyle name="60% - Accent2 3 3 3" xfId="8355"/>
    <cellStyle name="60% - Accent2 3 3_4.2 kt. samtrygg 2010" xfId="10128"/>
    <cellStyle name="60% - Accent2 3 4" xfId="3236"/>
    <cellStyle name="60% - Accent2 3 5" xfId="3457"/>
    <cellStyle name="60% - Accent2 3 6" xfId="3677"/>
    <cellStyle name="60% - Accent2 3 7" xfId="3872"/>
    <cellStyle name="60% - Accent2 3 8" xfId="4042"/>
    <cellStyle name="60% - Accent2 30" xfId="1206"/>
    <cellStyle name="60% - Accent2 30 2" xfId="6625"/>
    <cellStyle name="60% - Accent2 30 3" xfId="8134"/>
    <cellStyle name="60% - Accent2 30_4.2 kt. samtrygg 2010" xfId="9908"/>
    <cellStyle name="60% - Accent2 31" xfId="1247"/>
    <cellStyle name="60% - Accent2 31 2" xfId="6626"/>
    <cellStyle name="60% - Accent2 31 3" xfId="8167"/>
    <cellStyle name="60% - Accent2 31_4.2 kt. samtrygg 2010" xfId="10224"/>
    <cellStyle name="60% - Accent2 32" xfId="1289"/>
    <cellStyle name="60% - Accent2 32 2" xfId="6627"/>
    <cellStyle name="60% - Accent2 32 3" xfId="8200"/>
    <cellStyle name="60% - Accent2 32_4.2 kt. samtrygg 2010" xfId="9587"/>
    <cellStyle name="60% - Accent2 33" xfId="1330"/>
    <cellStyle name="60% - Accent2 33 2" xfId="6628"/>
    <cellStyle name="60% - Accent2 33 3" xfId="8233"/>
    <cellStyle name="60% - Accent2 33_4.2 kt. samtrygg 2010" xfId="9655"/>
    <cellStyle name="60% - Accent2 34" xfId="1371"/>
    <cellStyle name="60% - Accent2 34 2" xfId="6629"/>
    <cellStyle name="60% - Accent2 34 3" xfId="8266"/>
    <cellStyle name="60% - Accent2 34_4.2 kt. samtrygg 2010" xfId="9936"/>
    <cellStyle name="60% - Accent2 35" xfId="1412"/>
    <cellStyle name="60% - Accent2 35 2" xfId="6630"/>
    <cellStyle name="60% - Accent2 35 3" xfId="8299"/>
    <cellStyle name="60% - Accent2 35_4.2 kt. samtrygg 2010" xfId="9419"/>
    <cellStyle name="60% - Accent2 36" xfId="1453"/>
    <cellStyle name="60% - Accent2 37" xfId="1494"/>
    <cellStyle name="60% - Accent2 38" xfId="1535"/>
    <cellStyle name="60% - Accent2 39" xfId="1576"/>
    <cellStyle name="60% - Accent2 4" xfId="140"/>
    <cellStyle name="60% - Accent2 4 2" xfId="1875"/>
    <cellStyle name="60% - Accent2 4 3" xfId="1928"/>
    <cellStyle name="60% - Accent2 4 3 2" xfId="6631"/>
    <cellStyle name="60% - Accent2 4 3 3" xfId="8353"/>
    <cellStyle name="60% - Accent2 4 3_4.2 kt. samtrygg 2010" xfId="9640"/>
    <cellStyle name="60% - Accent2 4 4" xfId="3234"/>
    <cellStyle name="60% - Accent2 4 5" xfId="3455"/>
    <cellStyle name="60% - Accent2 4 6" xfId="3675"/>
    <cellStyle name="60% - Accent2 4 7" xfId="3871"/>
    <cellStyle name="60% - Accent2 4 8" xfId="4041"/>
    <cellStyle name="60% - Accent2 40" xfId="1617"/>
    <cellStyle name="60% - Accent2 41" xfId="1658"/>
    <cellStyle name="60% - Accent2 42" xfId="1699"/>
    <cellStyle name="60% - Accent2 43" xfId="1741"/>
    <cellStyle name="60% - Accent2 44" xfId="1871"/>
    <cellStyle name="60% - Accent2 45" xfId="1941"/>
    <cellStyle name="60% - Accent2 46" xfId="3238"/>
    <cellStyle name="60% - Accent2 47" xfId="3459"/>
    <cellStyle name="60% - Accent2 48" xfId="3679"/>
    <cellStyle name="60% - Accent2 49" xfId="3874"/>
    <cellStyle name="60% - Accent2 5" xfId="181"/>
    <cellStyle name="60% - Accent2 5 2" xfId="1877"/>
    <cellStyle name="60% - Accent2 5 2 2" xfId="6632"/>
    <cellStyle name="60% - Accent2 5 2 3" xfId="8342"/>
    <cellStyle name="60% - Accent2 5 2_4.2 kt. samtrygg 2010" xfId="9993"/>
    <cellStyle name="60% - Accent2 5 3" xfId="1923"/>
    <cellStyle name="60% - Accent2 5 4" xfId="3233"/>
    <cellStyle name="60% - Accent2 5 5" xfId="3454"/>
    <cellStyle name="60% - Accent2 5 6" xfId="3674"/>
    <cellStyle name="60% - Accent2 5 7" xfId="3870"/>
    <cellStyle name="60% - Accent2 5 8" xfId="4040"/>
    <cellStyle name="60% - Accent2 50" xfId="4044"/>
    <cellStyle name="60% - Accent2 6" xfId="222"/>
    <cellStyle name="60% - Accent2 6 2" xfId="6633"/>
    <cellStyle name="60% - Accent2 7" xfId="263"/>
    <cellStyle name="60% - Accent2 7 2" xfId="6634"/>
    <cellStyle name="60% - Accent2 8" xfId="304"/>
    <cellStyle name="60% - Accent2 8 2" xfId="6635"/>
    <cellStyle name="60% - Accent2 9" xfId="345"/>
    <cellStyle name="60% - Accent2 9 2" xfId="6636"/>
    <cellStyle name="60% - Accent3" xfId="30" builtinId="40" customBuiltin="1"/>
    <cellStyle name="60% - Accent3 10" xfId="387"/>
    <cellStyle name="60% - Accent3 10 2" xfId="6637"/>
    <cellStyle name="60% - Accent3 11" xfId="428"/>
    <cellStyle name="60% - Accent3 11 2" xfId="6638"/>
    <cellStyle name="60% - Accent3 12" xfId="469"/>
    <cellStyle name="60% - Accent3 12 2" xfId="6639"/>
    <cellStyle name="60% - Accent3 13" xfId="510"/>
    <cellStyle name="60% - Accent3 13 2" xfId="6640"/>
    <cellStyle name="60% - Accent3 14" xfId="551"/>
    <cellStyle name="60% - Accent3 14 2" xfId="6641"/>
    <cellStyle name="60% - Accent3 14 3" xfId="7607"/>
    <cellStyle name="60% - Accent3 14_4.2 kt. samtrygg 2010" xfId="10271"/>
    <cellStyle name="60% - Accent3 15" xfId="592"/>
    <cellStyle name="60% - Accent3 15 2" xfId="6642"/>
    <cellStyle name="60% - Accent3 15 3" xfId="7640"/>
    <cellStyle name="60% - Accent3 15_4.2 kt. samtrygg 2010" xfId="9875"/>
    <cellStyle name="60% - Accent3 16" xfId="633"/>
    <cellStyle name="60% - Accent3 16 2" xfId="6643"/>
    <cellStyle name="60% - Accent3 16 3" xfId="7673"/>
    <cellStyle name="60% - Accent3 16_4.2 kt. samtrygg 2010" xfId="9403"/>
    <cellStyle name="60% - Accent3 17" xfId="674"/>
    <cellStyle name="60% - Accent3 17 2" xfId="6644"/>
    <cellStyle name="60% - Accent3 17 3" xfId="7706"/>
    <cellStyle name="60% - Accent3 17_4.2 kt. samtrygg 2010" xfId="8729"/>
    <cellStyle name="60% - Accent3 18" xfId="715"/>
    <cellStyle name="60% - Accent3 18 2" xfId="6645"/>
    <cellStyle name="60% - Accent3 18 3" xfId="7739"/>
    <cellStyle name="60% - Accent3 18_4.2 kt. samtrygg 2010" xfId="9004"/>
    <cellStyle name="60% - Accent3 19" xfId="756"/>
    <cellStyle name="60% - Accent3 19 2" xfId="6646"/>
    <cellStyle name="60% - Accent3 19 3" xfId="7772"/>
    <cellStyle name="60% - Accent3 19_4.2 kt. samtrygg 2010" xfId="9591"/>
    <cellStyle name="60% - Accent3 2" xfId="59"/>
    <cellStyle name="60% - Accent3 2 10" xfId="6167"/>
    <cellStyle name="60% - Accent3 2 11" xfId="6647"/>
    <cellStyle name="60% - Accent3 2 2" xfId="1879"/>
    <cellStyle name="60% - Accent3 2 2 2" xfId="6168"/>
    <cellStyle name="60% - Accent3 2 2 3" xfId="6648"/>
    <cellStyle name="60% - Accent3 2 3" xfId="1919"/>
    <cellStyle name="60% - Accent3 2 3 2" xfId="6169"/>
    <cellStyle name="60% - Accent3 2 3 3" xfId="6649"/>
    <cellStyle name="60% - Accent3 2 4" xfId="3231"/>
    <cellStyle name="60% - Accent3 2 4 2" xfId="6650"/>
    <cellStyle name="60% - Accent3 2 5" xfId="3452"/>
    <cellStyle name="60% - Accent3 2 5 2" xfId="6651"/>
    <cellStyle name="60% - Accent3 2 6" xfId="3672"/>
    <cellStyle name="60% - Accent3 2 7" xfId="3868"/>
    <cellStyle name="60% - Accent3 2 8" xfId="4038"/>
    <cellStyle name="60% - Accent3 2 9" xfId="5611"/>
    <cellStyle name="60% - Accent3 20" xfId="797"/>
    <cellStyle name="60% - Accent3 20 2" xfId="6652"/>
    <cellStyle name="60% - Accent3 20 3" xfId="7805"/>
    <cellStyle name="60% - Accent3 20_4.2 kt. samtrygg 2010" xfId="10111"/>
    <cellStyle name="60% - Accent3 21" xfId="838"/>
    <cellStyle name="60% - Accent3 21 2" xfId="6653"/>
    <cellStyle name="60% - Accent3 21 3" xfId="7838"/>
    <cellStyle name="60% - Accent3 21_4.2 kt. samtrygg 2010" xfId="10088"/>
    <cellStyle name="60% - Accent3 22" xfId="879"/>
    <cellStyle name="60% - Accent3 22 2" xfId="6654"/>
    <cellStyle name="60% - Accent3 22 3" xfId="7871"/>
    <cellStyle name="60% - Accent3 22_4.2 kt. samtrygg 2010" xfId="9588"/>
    <cellStyle name="60% - Accent3 23" xfId="920"/>
    <cellStyle name="60% - Accent3 23 2" xfId="6655"/>
    <cellStyle name="60% - Accent3 23 3" xfId="7904"/>
    <cellStyle name="60% - Accent3 23_4.2 kt. samtrygg 2010" xfId="9631"/>
    <cellStyle name="60% - Accent3 24" xfId="961"/>
    <cellStyle name="60% - Accent3 24 2" xfId="6656"/>
    <cellStyle name="60% - Accent3 24 3" xfId="7937"/>
    <cellStyle name="60% - Accent3 24_4.2 kt. samtrygg 2010" xfId="9276"/>
    <cellStyle name="60% - Accent3 25" xfId="1002"/>
    <cellStyle name="60% - Accent3 25 2" xfId="6657"/>
    <cellStyle name="60% - Accent3 25 3" xfId="7970"/>
    <cellStyle name="60% - Accent3 25_4.2 kt. samtrygg 2010" xfId="9897"/>
    <cellStyle name="60% - Accent3 26" xfId="1043"/>
    <cellStyle name="60% - Accent3 26 2" xfId="6658"/>
    <cellStyle name="60% - Accent3 26 3" xfId="8003"/>
    <cellStyle name="60% - Accent3 26_4.2 kt. samtrygg 2010" xfId="10141"/>
    <cellStyle name="60% - Accent3 27" xfId="1084"/>
    <cellStyle name="60% - Accent3 27 2" xfId="6659"/>
    <cellStyle name="60% - Accent3 27 3" xfId="8036"/>
    <cellStyle name="60% - Accent3 27_4.2 kt. samtrygg 2010" xfId="9264"/>
    <cellStyle name="60% - Accent3 28" xfId="1125"/>
    <cellStyle name="60% - Accent3 28 2" xfId="6660"/>
    <cellStyle name="60% - Accent3 28 3" xfId="8069"/>
    <cellStyle name="60% - Accent3 28_4.2 kt. samtrygg 2010" xfId="9073"/>
    <cellStyle name="60% - Accent3 29" xfId="1166"/>
    <cellStyle name="60% - Accent3 29 2" xfId="6661"/>
    <cellStyle name="60% - Accent3 29 3" xfId="8102"/>
    <cellStyle name="60% - Accent3 29_4.2 kt. samtrygg 2010" xfId="9323"/>
    <cellStyle name="60% - Accent3 3" xfId="100"/>
    <cellStyle name="60% - Accent3 3 2" xfId="1881"/>
    <cellStyle name="60% - Accent3 3 3" xfId="1913"/>
    <cellStyle name="60% - Accent3 3 3 2" xfId="6662"/>
    <cellStyle name="60% - Accent3 3 3 3" xfId="8350"/>
    <cellStyle name="60% - Accent3 3 3_4.2 kt. samtrygg 2010" xfId="8809"/>
    <cellStyle name="60% - Accent3 3 4" xfId="3229"/>
    <cellStyle name="60% - Accent3 3 5" xfId="3450"/>
    <cellStyle name="60% - Accent3 3 6" xfId="3670"/>
    <cellStyle name="60% - Accent3 3 7" xfId="3867"/>
    <cellStyle name="60% - Accent3 3 8" xfId="4037"/>
    <cellStyle name="60% - Accent3 30" xfId="1207"/>
    <cellStyle name="60% - Accent3 30 2" xfId="6663"/>
    <cellStyle name="60% - Accent3 30 3" xfId="8135"/>
    <cellStyle name="60% - Accent3 30_4.2 kt. samtrygg 2010" xfId="9337"/>
    <cellStyle name="60% - Accent3 31" xfId="1248"/>
    <cellStyle name="60% - Accent3 31 2" xfId="6664"/>
    <cellStyle name="60% - Accent3 31 3" xfId="8168"/>
    <cellStyle name="60% - Accent3 31_4.2 kt. samtrygg 2010" xfId="9075"/>
    <cellStyle name="60% - Accent3 32" xfId="1290"/>
    <cellStyle name="60% - Accent3 32 2" xfId="6665"/>
    <cellStyle name="60% - Accent3 32 3" xfId="8201"/>
    <cellStyle name="60% - Accent3 32_4.2 kt. samtrygg 2010" xfId="9668"/>
    <cellStyle name="60% - Accent3 33" xfId="1331"/>
    <cellStyle name="60% - Accent3 33 2" xfId="6666"/>
    <cellStyle name="60% - Accent3 33 3" xfId="8234"/>
    <cellStyle name="60% - Accent3 33_4.2 kt. samtrygg 2010" xfId="10096"/>
    <cellStyle name="60% - Accent3 34" xfId="1372"/>
    <cellStyle name="60% - Accent3 34 2" xfId="6667"/>
    <cellStyle name="60% - Accent3 34 3" xfId="8267"/>
    <cellStyle name="60% - Accent3 34_4.2 kt. samtrygg 2010" xfId="9976"/>
    <cellStyle name="60% - Accent3 35" xfId="1413"/>
    <cellStyle name="60% - Accent3 35 2" xfId="6668"/>
    <cellStyle name="60% - Accent3 35 3" xfId="8300"/>
    <cellStyle name="60% - Accent3 35_4.2 kt. samtrygg 2010" xfId="9469"/>
    <cellStyle name="60% - Accent3 36" xfId="1454"/>
    <cellStyle name="60% - Accent3 37" xfId="1495"/>
    <cellStyle name="60% - Accent3 38" xfId="1536"/>
    <cellStyle name="60% - Accent3 39" xfId="1577"/>
    <cellStyle name="60% - Accent3 4" xfId="141"/>
    <cellStyle name="60% - Accent3 4 2" xfId="1883"/>
    <cellStyle name="60% - Accent3 4 3" xfId="1908"/>
    <cellStyle name="60% - Accent3 4 3 2" xfId="6669"/>
    <cellStyle name="60% - Accent3 4 3 3" xfId="8348"/>
    <cellStyle name="60% - Accent3 4 3_4.2 kt. samtrygg 2010" xfId="9149"/>
    <cellStyle name="60% - Accent3 4 4" xfId="3228"/>
    <cellStyle name="60% - Accent3 4 5" xfId="3449"/>
    <cellStyle name="60% - Accent3 4 6" xfId="3669"/>
    <cellStyle name="60% - Accent3 4 7" xfId="3866"/>
    <cellStyle name="60% - Accent3 4 8" xfId="4036"/>
    <cellStyle name="60% - Accent3 40" xfId="1618"/>
    <cellStyle name="60% - Accent3 41" xfId="1659"/>
    <cellStyle name="60% - Accent3 42" xfId="1700"/>
    <cellStyle name="60% - Accent3 43" xfId="1742"/>
    <cellStyle name="60% - Accent3 44" xfId="1878"/>
    <cellStyle name="60% - Accent3 45" xfId="1921"/>
    <cellStyle name="60% - Accent3 46" xfId="3232"/>
    <cellStyle name="60% - Accent3 47" xfId="3453"/>
    <cellStyle name="60% - Accent3 48" xfId="3673"/>
    <cellStyle name="60% - Accent3 49" xfId="3869"/>
    <cellStyle name="60% - Accent3 5" xfId="182"/>
    <cellStyle name="60% - Accent3 5 2" xfId="1885"/>
    <cellStyle name="60% - Accent3 5 2 2" xfId="6670"/>
    <cellStyle name="60% - Accent3 5 2 3" xfId="8343"/>
    <cellStyle name="60% - Accent3 5 2_4.2 kt. samtrygg 2010" xfId="9150"/>
    <cellStyle name="60% - Accent3 5 3" xfId="1904"/>
    <cellStyle name="60% - Accent3 5 4" xfId="3226"/>
    <cellStyle name="60% - Accent3 5 5" xfId="3447"/>
    <cellStyle name="60% - Accent3 5 6" xfId="3667"/>
    <cellStyle name="60% - Accent3 5 7" xfId="3865"/>
    <cellStyle name="60% - Accent3 5 8" xfId="4035"/>
    <cellStyle name="60% - Accent3 50" xfId="4039"/>
    <cellStyle name="60% - Accent3 6" xfId="223"/>
    <cellStyle name="60% - Accent3 6 2" xfId="6671"/>
    <cellStyle name="60% - Accent3 7" xfId="264"/>
    <cellStyle name="60% - Accent3 7 2" xfId="6672"/>
    <cellStyle name="60% - Accent3 8" xfId="305"/>
    <cellStyle name="60% - Accent3 8 2" xfId="6673"/>
    <cellStyle name="60% - Accent3 9" xfId="346"/>
    <cellStyle name="60% - Accent3 9 2" xfId="6674"/>
    <cellStyle name="60% - Accent4" xfId="34" builtinId="44" customBuiltin="1"/>
    <cellStyle name="60% - Accent4 10" xfId="388"/>
    <cellStyle name="60% - Accent4 10 2" xfId="6675"/>
    <cellStyle name="60% - Accent4 11" xfId="429"/>
    <cellStyle name="60% - Accent4 11 2" xfId="6676"/>
    <cellStyle name="60% - Accent4 12" xfId="470"/>
    <cellStyle name="60% - Accent4 12 2" xfId="6677"/>
    <cellStyle name="60% - Accent4 13" xfId="511"/>
    <cellStyle name="60% - Accent4 13 2" xfId="6678"/>
    <cellStyle name="60% - Accent4 14" xfId="552"/>
    <cellStyle name="60% - Accent4 14 2" xfId="6679"/>
    <cellStyle name="60% - Accent4 14 3" xfId="7608"/>
    <cellStyle name="60% - Accent4 14_4.2 kt. samtrygg 2010" xfId="10008"/>
    <cellStyle name="60% - Accent4 15" xfId="593"/>
    <cellStyle name="60% - Accent4 15 2" xfId="6680"/>
    <cellStyle name="60% - Accent4 15 3" xfId="7641"/>
    <cellStyle name="60% - Accent4 15_4.2 kt. samtrygg 2010" xfId="9001"/>
    <cellStyle name="60% - Accent4 16" xfId="634"/>
    <cellStyle name="60% - Accent4 16 2" xfId="6681"/>
    <cellStyle name="60% - Accent4 16 3" xfId="7674"/>
    <cellStyle name="60% - Accent4 16_4.2 kt. samtrygg 2010" xfId="9429"/>
    <cellStyle name="60% - Accent4 17" xfId="675"/>
    <cellStyle name="60% - Accent4 17 2" xfId="6682"/>
    <cellStyle name="60% - Accent4 17 3" xfId="7707"/>
    <cellStyle name="60% - Accent4 17_4.2 kt. samtrygg 2010" xfId="8593"/>
    <cellStyle name="60% - Accent4 18" xfId="716"/>
    <cellStyle name="60% - Accent4 18 2" xfId="6683"/>
    <cellStyle name="60% - Accent4 18 3" xfId="7740"/>
    <cellStyle name="60% - Accent4 18_4.2 kt. samtrygg 2010" xfId="9227"/>
    <cellStyle name="60% - Accent4 19" xfId="757"/>
    <cellStyle name="60% - Accent4 19 2" xfId="6684"/>
    <cellStyle name="60% - Accent4 19 3" xfId="7773"/>
    <cellStyle name="60% - Accent4 19_4.2 kt. samtrygg 2010" xfId="9310"/>
    <cellStyle name="60% - Accent4 2" xfId="60"/>
    <cellStyle name="60% - Accent4 2 10" xfId="6170"/>
    <cellStyle name="60% - Accent4 2 11" xfId="6685"/>
    <cellStyle name="60% - Accent4 2 2" xfId="1887"/>
    <cellStyle name="60% - Accent4 2 2 2" xfId="6171"/>
    <cellStyle name="60% - Accent4 2 2 3" xfId="6686"/>
    <cellStyle name="60% - Accent4 2 3" xfId="1898"/>
    <cellStyle name="60% - Accent4 2 3 2" xfId="6172"/>
    <cellStyle name="60% - Accent4 2 3 3" xfId="6687"/>
    <cellStyle name="60% - Accent4 2 4" xfId="3224"/>
    <cellStyle name="60% - Accent4 2 4 2" xfId="6688"/>
    <cellStyle name="60% - Accent4 2 5" xfId="3445"/>
    <cellStyle name="60% - Accent4 2 5 2" xfId="6689"/>
    <cellStyle name="60% - Accent4 2 6" xfId="3665"/>
    <cellStyle name="60% - Accent4 2 7" xfId="3863"/>
    <cellStyle name="60% - Accent4 2 8" xfId="4033"/>
    <cellStyle name="60% - Accent4 2 9" xfId="5882"/>
    <cellStyle name="60% - Accent4 20" xfId="798"/>
    <cellStyle name="60% - Accent4 20 2" xfId="6690"/>
    <cellStyle name="60% - Accent4 20 3" xfId="7806"/>
    <cellStyle name="60% - Accent4 20_4.2 kt. samtrygg 2010" xfId="9782"/>
    <cellStyle name="60% - Accent4 21" xfId="839"/>
    <cellStyle name="60% - Accent4 21 2" xfId="6691"/>
    <cellStyle name="60% - Accent4 21 3" xfId="7839"/>
    <cellStyle name="60% - Accent4 21_4.2 kt. samtrygg 2010" xfId="8857"/>
    <cellStyle name="60% - Accent4 22" xfId="880"/>
    <cellStyle name="60% - Accent4 22 2" xfId="6692"/>
    <cellStyle name="60% - Accent4 22 3" xfId="7872"/>
    <cellStyle name="60% - Accent4 22_4.2 kt. samtrygg 2010" xfId="9170"/>
    <cellStyle name="60% - Accent4 23" xfId="921"/>
    <cellStyle name="60% - Accent4 23 2" xfId="6693"/>
    <cellStyle name="60% - Accent4 23 3" xfId="7905"/>
    <cellStyle name="60% - Accent4 23_4.2 kt. samtrygg 2010" xfId="9907"/>
    <cellStyle name="60% - Accent4 24" xfId="962"/>
    <cellStyle name="60% - Accent4 24 2" xfId="6694"/>
    <cellStyle name="60% - Accent4 24 3" xfId="7938"/>
    <cellStyle name="60% - Accent4 24_4.2 kt. samtrygg 2010" xfId="9692"/>
    <cellStyle name="60% - Accent4 25" xfId="1003"/>
    <cellStyle name="60% - Accent4 25 2" xfId="6695"/>
    <cellStyle name="60% - Accent4 25 3" xfId="7971"/>
    <cellStyle name="60% - Accent4 25_4.2 kt. samtrygg 2010" xfId="10034"/>
    <cellStyle name="60% - Accent4 26" xfId="1044"/>
    <cellStyle name="60% - Accent4 26 2" xfId="6696"/>
    <cellStyle name="60% - Accent4 26 3" xfId="8004"/>
    <cellStyle name="60% - Accent4 26_4.2 kt. samtrygg 2010" xfId="10086"/>
    <cellStyle name="60% - Accent4 27" xfId="1085"/>
    <cellStyle name="60% - Accent4 27 2" xfId="6697"/>
    <cellStyle name="60% - Accent4 27 3" xfId="8037"/>
    <cellStyle name="60% - Accent4 27_4.2 kt. samtrygg 2010" xfId="9438"/>
    <cellStyle name="60% - Accent4 28" xfId="1126"/>
    <cellStyle name="60% - Accent4 28 2" xfId="6698"/>
    <cellStyle name="60% - Accent4 28 3" xfId="8070"/>
    <cellStyle name="60% - Accent4 28_4.2 kt. samtrygg 2010" xfId="8603"/>
    <cellStyle name="60% - Accent4 29" xfId="1167"/>
    <cellStyle name="60% - Accent4 29 2" xfId="6699"/>
    <cellStyle name="60% - Accent4 29 3" xfId="8103"/>
    <cellStyle name="60% - Accent4 29_4.2 kt. samtrygg 2010" xfId="9513"/>
    <cellStyle name="60% - Accent4 3" xfId="101"/>
    <cellStyle name="60% - Accent4 3 2" xfId="1889"/>
    <cellStyle name="60% - Accent4 3 3" xfId="1892"/>
    <cellStyle name="60% - Accent4 3 3 2" xfId="6700"/>
    <cellStyle name="60% - Accent4 3 3 3" xfId="8345"/>
    <cellStyle name="60% - Accent4 3 3_4.2 kt. samtrygg 2010" xfId="10158"/>
    <cellStyle name="60% - Accent4 3 4" xfId="3222"/>
    <cellStyle name="60% - Accent4 3 5" xfId="3443"/>
    <cellStyle name="60% - Accent4 3 6" xfId="3663"/>
    <cellStyle name="60% - Accent4 3 7" xfId="3862"/>
    <cellStyle name="60% - Accent4 3 8" xfId="4032"/>
    <cellStyle name="60% - Accent4 30" xfId="1208"/>
    <cellStyle name="60% - Accent4 30 2" xfId="6701"/>
    <cellStyle name="60% - Accent4 30 3" xfId="8136"/>
    <cellStyle name="60% - Accent4 30_4.2 kt. samtrygg 2010" xfId="9865"/>
    <cellStyle name="60% - Accent4 31" xfId="1249"/>
    <cellStyle name="60% - Accent4 31 2" xfId="6702"/>
    <cellStyle name="60% - Accent4 31 3" xfId="8169"/>
    <cellStyle name="60% - Accent4 31_4.2 kt. samtrygg 2010" xfId="8920"/>
    <cellStyle name="60% - Accent4 32" xfId="1291"/>
    <cellStyle name="60% - Accent4 32 2" xfId="6703"/>
    <cellStyle name="60% - Accent4 32 3" xfId="8202"/>
    <cellStyle name="60% - Accent4 32_4.2 kt. samtrygg 2010" xfId="10053"/>
    <cellStyle name="60% - Accent4 33" xfId="1332"/>
    <cellStyle name="60% - Accent4 33 2" xfId="6704"/>
    <cellStyle name="60% - Accent4 33 3" xfId="8235"/>
    <cellStyle name="60% - Accent4 33_4.2 kt. samtrygg 2010" xfId="8627"/>
    <cellStyle name="60% - Accent4 34" xfId="1373"/>
    <cellStyle name="60% - Accent4 34 2" xfId="6705"/>
    <cellStyle name="60% - Accent4 34 3" xfId="8268"/>
    <cellStyle name="60% - Accent4 34_4.2 kt. samtrygg 2010" xfId="10188"/>
    <cellStyle name="60% - Accent4 35" xfId="1414"/>
    <cellStyle name="60% - Accent4 35 2" xfId="6706"/>
    <cellStyle name="60% - Accent4 35 3" xfId="8301"/>
    <cellStyle name="60% - Accent4 35_4.2 kt. samtrygg 2010" xfId="10263"/>
    <cellStyle name="60% - Accent4 36" xfId="1455"/>
    <cellStyle name="60% - Accent4 37" xfId="1496"/>
    <cellStyle name="60% - Accent4 38" xfId="1537"/>
    <cellStyle name="60% - Accent4 39" xfId="1578"/>
    <cellStyle name="60% - Accent4 4" xfId="142"/>
    <cellStyle name="60% - Accent4 4 2" xfId="1891"/>
    <cellStyle name="60% - Accent4 4 3" xfId="1888"/>
    <cellStyle name="60% - Accent4 4 3 2" xfId="6707"/>
    <cellStyle name="60% - Accent4 4 3 3" xfId="8344"/>
    <cellStyle name="60% - Accent4 4 3_4.2 kt. samtrygg 2010" xfId="10018"/>
    <cellStyle name="60% - Accent4 4 4" xfId="3220"/>
    <cellStyle name="60% - Accent4 4 5" xfId="3441"/>
    <cellStyle name="60% - Accent4 4 6" xfId="3661"/>
    <cellStyle name="60% - Accent4 4 7" xfId="3860"/>
    <cellStyle name="60% - Accent4 4 8" xfId="4031"/>
    <cellStyle name="60% - Accent4 40" xfId="1619"/>
    <cellStyle name="60% - Accent4 41" xfId="1660"/>
    <cellStyle name="60% - Accent4 42" xfId="1701"/>
    <cellStyle name="60% - Accent4 43" xfId="1743"/>
    <cellStyle name="60% - Accent4 44" xfId="1886"/>
    <cellStyle name="60% - Accent4 45" xfId="1900"/>
    <cellStyle name="60% - Accent4 46" xfId="3225"/>
    <cellStyle name="60% - Accent4 47" xfId="3446"/>
    <cellStyle name="60% - Accent4 48" xfId="3666"/>
    <cellStyle name="60% - Accent4 49" xfId="3864"/>
    <cellStyle name="60% - Accent4 5" xfId="183"/>
    <cellStyle name="60% - Accent4 5 2" xfId="1893"/>
    <cellStyle name="60% - Accent4 5 2 2" xfId="6708"/>
    <cellStyle name="60% - Accent4 5 2 3" xfId="8346"/>
    <cellStyle name="60% - Accent4 5 2_4.2 kt. samtrygg 2010" xfId="10177"/>
    <cellStyle name="60% - Accent4 5 3" xfId="1882"/>
    <cellStyle name="60% - Accent4 5 4" xfId="3218"/>
    <cellStyle name="60% - Accent4 5 5" xfId="3439"/>
    <cellStyle name="60% - Accent4 5 6" xfId="3659"/>
    <cellStyle name="60% - Accent4 5 7" xfId="3859"/>
    <cellStyle name="60% - Accent4 5 8" xfId="4030"/>
    <cellStyle name="60% - Accent4 50" xfId="4034"/>
    <cellStyle name="60% - Accent4 6" xfId="224"/>
    <cellStyle name="60% - Accent4 6 2" xfId="6709"/>
    <cellStyle name="60% - Accent4 7" xfId="265"/>
    <cellStyle name="60% - Accent4 7 2" xfId="6710"/>
    <cellStyle name="60% - Accent4 8" xfId="306"/>
    <cellStyle name="60% - Accent4 8 2" xfId="6711"/>
    <cellStyle name="60% - Accent4 9" xfId="347"/>
    <cellStyle name="60% - Accent4 9 2" xfId="6712"/>
    <cellStyle name="60% - Accent5" xfId="38" builtinId="48" customBuiltin="1"/>
    <cellStyle name="60% - Accent5 10" xfId="389"/>
    <cellStyle name="60% - Accent5 10 2" xfId="6713"/>
    <cellStyle name="60% - Accent5 11" xfId="430"/>
    <cellStyle name="60% - Accent5 11 2" xfId="6714"/>
    <cellStyle name="60% - Accent5 12" xfId="471"/>
    <cellStyle name="60% - Accent5 12 2" xfId="6715"/>
    <cellStyle name="60% - Accent5 13" xfId="512"/>
    <cellStyle name="60% - Accent5 13 2" xfId="6716"/>
    <cellStyle name="60% - Accent5 14" xfId="553"/>
    <cellStyle name="60% - Accent5 14 2" xfId="6717"/>
    <cellStyle name="60% - Accent5 14 3" xfId="7609"/>
    <cellStyle name="60% - Accent5 14_4.2 kt. samtrygg 2010" xfId="8688"/>
    <cellStyle name="60% - Accent5 15" xfId="594"/>
    <cellStyle name="60% - Accent5 15 2" xfId="6718"/>
    <cellStyle name="60% - Accent5 15 3" xfId="7642"/>
    <cellStyle name="60% - Accent5 15_4.2 kt. samtrygg 2010" xfId="9700"/>
    <cellStyle name="60% - Accent5 16" xfId="635"/>
    <cellStyle name="60% - Accent5 16 2" xfId="6719"/>
    <cellStyle name="60% - Accent5 16 3" xfId="7675"/>
    <cellStyle name="60% - Accent5 16_4.2 kt. samtrygg 2010" xfId="9225"/>
    <cellStyle name="60% - Accent5 17" xfId="676"/>
    <cellStyle name="60% - Accent5 17 2" xfId="6720"/>
    <cellStyle name="60% - Accent5 17 3" xfId="7708"/>
    <cellStyle name="60% - Accent5 17_4.2 kt. samtrygg 2010" xfId="8902"/>
    <cellStyle name="60% - Accent5 18" xfId="717"/>
    <cellStyle name="60% - Accent5 18 2" xfId="6721"/>
    <cellStyle name="60% - Accent5 18 3" xfId="7741"/>
    <cellStyle name="60% - Accent5 18_4.2 kt. samtrygg 2010" xfId="10118"/>
    <cellStyle name="60% - Accent5 19" xfId="758"/>
    <cellStyle name="60% - Accent5 19 2" xfId="6722"/>
    <cellStyle name="60% - Accent5 19 3" xfId="7774"/>
    <cellStyle name="60% - Accent5 19_4.2 kt. samtrygg 2010" xfId="9546"/>
    <cellStyle name="60% - Accent5 2" xfId="61"/>
    <cellStyle name="60% - Accent5 2 10" xfId="6723"/>
    <cellStyle name="60% - Accent5 2 2" xfId="1895"/>
    <cellStyle name="60% - Accent5 2 2 2" xfId="6724"/>
    <cellStyle name="60% - Accent5 2 3" xfId="1876"/>
    <cellStyle name="60% - Accent5 2 3 2" xfId="6725"/>
    <cellStyle name="60% - Accent5 2 4" xfId="3216"/>
    <cellStyle name="60% - Accent5 2 4 2" xfId="6726"/>
    <cellStyle name="60% - Accent5 2 5" xfId="3437"/>
    <cellStyle name="60% - Accent5 2 5 2" xfId="6727"/>
    <cellStyle name="60% - Accent5 2 6" xfId="3657"/>
    <cellStyle name="60% - Accent5 2 7" xfId="3857"/>
    <cellStyle name="60% - Accent5 2 8" xfId="4028"/>
    <cellStyle name="60% - Accent5 2 9" xfId="5943"/>
    <cellStyle name="60% - Accent5 20" xfId="799"/>
    <cellStyle name="60% - Accent5 20 2" xfId="6728"/>
    <cellStyle name="60% - Accent5 20 3" xfId="7807"/>
    <cellStyle name="60% - Accent5 20_4.2 kt. samtrygg 2010" xfId="9529"/>
    <cellStyle name="60% - Accent5 21" xfId="840"/>
    <cellStyle name="60% - Accent5 21 2" xfId="6729"/>
    <cellStyle name="60% - Accent5 21 3" xfId="7840"/>
    <cellStyle name="60% - Accent5 21_4.2 kt. samtrygg 2010" xfId="8812"/>
    <cellStyle name="60% - Accent5 22" xfId="881"/>
    <cellStyle name="60% - Accent5 22 2" xfId="6730"/>
    <cellStyle name="60% - Accent5 22 3" xfId="7873"/>
    <cellStyle name="60% - Accent5 22_4.2 kt. samtrygg 2010" xfId="9878"/>
    <cellStyle name="60% - Accent5 23" xfId="922"/>
    <cellStyle name="60% - Accent5 23 2" xfId="6731"/>
    <cellStyle name="60% - Accent5 23 3" xfId="7906"/>
    <cellStyle name="60% - Accent5 23_4.2 kt. samtrygg 2010" xfId="8581"/>
    <cellStyle name="60% - Accent5 24" xfId="963"/>
    <cellStyle name="60% - Accent5 24 2" xfId="6732"/>
    <cellStyle name="60% - Accent5 24 3" xfId="7939"/>
    <cellStyle name="60% - Accent5 24_4.2 kt. samtrygg 2010" xfId="8732"/>
    <cellStyle name="60% - Accent5 25" xfId="1004"/>
    <cellStyle name="60% - Accent5 25 2" xfId="6733"/>
    <cellStyle name="60% - Accent5 25 3" xfId="7972"/>
    <cellStyle name="60% - Accent5 25_4.2 kt. samtrygg 2010" xfId="9117"/>
    <cellStyle name="60% - Accent5 26" xfId="1045"/>
    <cellStyle name="60% - Accent5 26 2" xfId="6734"/>
    <cellStyle name="60% - Accent5 26 3" xfId="8005"/>
    <cellStyle name="60% - Accent5 26_4.2 kt. samtrygg 2010" xfId="9340"/>
    <cellStyle name="60% - Accent5 27" xfId="1086"/>
    <cellStyle name="60% - Accent5 27 2" xfId="6735"/>
    <cellStyle name="60% - Accent5 27 3" xfId="8038"/>
    <cellStyle name="60% - Accent5 27_4.2 kt. samtrygg 2010" xfId="9837"/>
    <cellStyle name="60% - Accent5 28" xfId="1127"/>
    <cellStyle name="60% - Accent5 28 2" xfId="6736"/>
    <cellStyle name="60% - Accent5 28 3" xfId="8071"/>
    <cellStyle name="60% - Accent5 28_4.2 kt. samtrygg 2010" xfId="10122"/>
    <cellStyle name="60% - Accent5 29" xfId="1168"/>
    <cellStyle name="60% - Accent5 29 2" xfId="6737"/>
    <cellStyle name="60% - Accent5 29 3" xfId="8104"/>
    <cellStyle name="60% - Accent5 29_4.2 kt. samtrygg 2010" xfId="10046"/>
    <cellStyle name="60% - Accent5 3" xfId="102"/>
    <cellStyle name="60% - Accent5 3 2" xfId="1897"/>
    <cellStyle name="60% - Accent5 3 3" xfId="1873"/>
    <cellStyle name="60% - Accent5 3 3 2" xfId="6738"/>
    <cellStyle name="60% - Accent5 3 3 3" xfId="8341"/>
    <cellStyle name="60% - Accent5 3 3_4.2 kt. samtrygg 2010" xfId="8987"/>
    <cellStyle name="60% - Accent5 3 4" xfId="3215"/>
    <cellStyle name="60% - Accent5 3 5" xfId="3436"/>
    <cellStyle name="60% - Accent5 3 6" xfId="3656"/>
    <cellStyle name="60% - Accent5 3 7" xfId="3856"/>
    <cellStyle name="60% - Accent5 3 8" xfId="4027"/>
    <cellStyle name="60% - Accent5 30" xfId="1209"/>
    <cellStyle name="60% - Accent5 30 2" xfId="6739"/>
    <cellStyle name="60% - Accent5 30 3" xfId="8137"/>
    <cellStyle name="60% - Accent5 30_4.2 kt. samtrygg 2010" xfId="10252"/>
    <cellStyle name="60% - Accent5 31" xfId="1250"/>
    <cellStyle name="60% - Accent5 31 2" xfId="6740"/>
    <cellStyle name="60% - Accent5 31 3" xfId="8170"/>
    <cellStyle name="60% - Accent5 31_4.2 kt. samtrygg 2010" xfId="9218"/>
    <cellStyle name="60% - Accent5 32" xfId="1292"/>
    <cellStyle name="60% - Accent5 32 2" xfId="6741"/>
    <cellStyle name="60% - Accent5 32 3" xfId="8203"/>
    <cellStyle name="60% - Accent5 32_4.2 kt. samtrygg 2010" xfId="9311"/>
    <cellStyle name="60% - Accent5 33" xfId="1333"/>
    <cellStyle name="60% - Accent5 33 2" xfId="6742"/>
    <cellStyle name="60% - Accent5 33 3" xfId="8236"/>
    <cellStyle name="60% - Accent5 33_4.2 kt. samtrygg 2010" xfId="9246"/>
    <cellStyle name="60% - Accent5 34" xfId="1374"/>
    <cellStyle name="60% - Accent5 34 2" xfId="6743"/>
    <cellStyle name="60% - Accent5 34 3" xfId="8269"/>
    <cellStyle name="60% - Accent5 34_4.2 kt. samtrygg 2010" xfId="9172"/>
    <cellStyle name="60% - Accent5 35" xfId="1415"/>
    <cellStyle name="60% - Accent5 35 2" xfId="6744"/>
    <cellStyle name="60% - Accent5 35 3" xfId="8302"/>
    <cellStyle name="60% - Accent5 35_4.2 kt. samtrygg 2010" xfId="9749"/>
    <cellStyle name="60% - Accent5 36" xfId="1456"/>
    <cellStyle name="60% - Accent5 37" xfId="1497"/>
    <cellStyle name="60% - Accent5 38" xfId="1538"/>
    <cellStyle name="60% - Accent5 39" xfId="1579"/>
    <cellStyle name="60% - Accent5 4" xfId="143"/>
    <cellStyle name="60% - Accent5 4 2" xfId="1899"/>
    <cellStyle name="60% - Accent5 4 3" xfId="1867"/>
    <cellStyle name="60% - Accent5 4 3 2" xfId="6745"/>
    <cellStyle name="60% - Accent5 4 3 3" xfId="8339"/>
    <cellStyle name="60% - Accent5 4 3_4.2 kt. samtrygg 2010" xfId="9260"/>
    <cellStyle name="60% - Accent5 4 4" xfId="3213"/>
    <cellStyle name="60% - Accent5 4 5" xfId="3434"/>
    <cellStyle name="60% - Accent5 4 6" xfId="3654"/>
    <cellStyle name="60% - Accent5 4 7" xfId="3855"/>
    <cellStyle name="60% - Accent5 4 8" xfId="4026"/>
    <cellStyle name="60% - Accent5 40" xfId="1620"/>
    <cellStyle name="60% - Accent5 41" xfId="1661"/>
    <cellStyle name="60% - Accent5 42" xfId="1702"/>
    <cellStyle name="60% - Accent5 43" xfId="1744"/>
    <cellStyle name="60% - Accent5 44" xfId="1894"/>
    <cellStyle name="60% - Accent5 45" xfId="1880"/>
    <cellStyle name="60% - Accent5 46" xfId="3217"/>
    <cellStyle name="60% - Accent5 47" xfId="3438"/>
    <cellStyle name="60% - Accent5 48" xfId="3658"/>
    <cellStyle name="60% - Accent5 49" xfId="3858"/>
    <cellStyle name="60% - Accent5 5" xfId="184"/>
    <cellStyle name="60% - Accent5 5 2" xfId="1901"/>
    <cellStyle name="60% - Accent5 5 2 2" xfId="6746"/>
    <cellStyle name="60% - Accent5 5 2 3" xfId="8347"/>
    <cellStyle name="60% - Accent5 5 2_4.2 kt. samtrygg 2010" xfId="10132"/>
    <cellStyle name="60% - Accent5 5 3" xfId="1861"/>
    <cellStyle name="60% - Accent5 5 4" xfId="3211"/>
    <cellStyle name="60% - Accent5 5 5" xfId="3432"/>
    <cellStyle name="60% - Accent5 5 6" xfId="3653"/>
    <cellStyle name="60% - Accent5 5 7" xfId="3854"/>
    <cellStyle name="60% - Accent5 5 8" xfId="4025"/>
    <cellStyle name="60% - Accent5 50" xfId="4029"/>
    <cellStyle name="60% - Accent5 6" xfId="225"/>
    <cellStyle name="60% - Accent5 6 2" xfId="6747"/>
    <cellStyle name="60% - Accent5 7" xfId="266"/>
    <cellStyle name="60% - Accent5 7 2" xfId="6748"/>
    <cellStyle name="60% - Accent5 8" xfId="307"/>
    <cellStyle name="60% - Accent5 8 2" xfId="6749"/>
    <cellStyle name="60% - Accent5 9" xfId="348"/>
    <cellStyle name="60% - Accent5 9 2" xfId="6750"/>
    <cellStyle name="60% - Accent6" xfId="42" builtinId="52" customBuiltin="1"/>
    <cellStyle name="60% - Accent6 10" xfId="390"/>
    <cellStyle name="60% - Accent6 10 2" xfId="6751"/>
    <cellStyle name="60% - Accent6 11" xfId="431"/>
    <cellStyle name="60% - Accent6 11 2" xfId="6752"/>
    <cellStyle name="60% - Accent6 12" xfId="472"/>
    <cellStyle name="60% - Accent6 12 2" xfId="6753"/>
    <cellStyle name="60% - Accent6 13" xfId="513"/>
    <cellStyle name="60% - Accent6 13 2" xfId="6754"/>
    <cellStyle name="60% - Accent6 14" xfId="554"/>
    <cellStyle name="60% - Accent6 14 2" xfId="6755"/>
    <cellStyle name="60% - Accent6 14 3" xfId="7610"/>
    <cellStyle name="60% - Accent6 14_4.2 kt. samtrygg 2010" xfId="8621"/>
    <cellStyle name="60% - Accent6 15" xfId="595"/>
    <cellStyle name="60% - Accent6 15 2" xfId="6756"/>
    <cellStyle name="60% - Accent6 15 3" xfId="7643"/>
    <cellStyle name="60% - Accent6 15_4.2 kt. samtrygg 2010" xfId="10042"/>
    <cellStyle name="60% - Accent6 16" xfId="636"/>
    <cellStyle name="60% - Accent6 16 2" xfId="6757"/>
    <cellStyle name="60% - Accent6 16 3" xfId="7676"/>
    <cellStyle name="60% - Accent6 16_4.2 kt. samtrygg 2010" xfId="9664"/>
    <cellStyle name="60% - Accent6 17" xfId="677"/>
    <cellStyle name="60% - Accent6 17 2" xfId="6758"/>
    <cellStyle name="60% - Accent6 17 3" xfId="7709"/>
    <cellStyle name="60% - Accent6 17_4.2 kt. samtrygg 2010" xfId="9721"/>
    <cellStyle name="60% - Accent6 18" xfId="718"/>
    <cellStyle name="60% - Accent6 18 2" xfId="6759"/>
    <cellStyle name="60% - Accent6 18 3" xfId="7742"/>
    <cellStyle name="60% - Accent6 18_4.2 kt. samtrygg 2010" xfId="10039"/>
    <cellStyle name="60% - Accent6 19" xfId="759"/>
    <cellStyle name="60% - Accent6 19 2" xfId="6760"/>
    <cellStyle name="60% - Accent6 19 3" xfId="7775"/>
    <cellStyle name="60% - Accent6 19_4.2 kt. samtrygg 2010" xfId="9257"/>
    <cellStyle name="60% - Accent6 2" xfId="62"/>
    <cellStyle name="60% - Accent6 2 10" xfId="6173"/>
    <cellStyle name="60% - Accent6 2 11" xfId="6761"/>
    <cellStyle name="60% - Accent6 2 2" xfId="1903"/>
    <cellStyle name="60% - Accent6 2 2 2" xfId="6174"/>
    <cellStyle name="60% - Accent6 2 2 3" xfId="6762"/>
    <cellStyle name="60% - Accent6 2 3" xfId="1857"/>
    <cellStyle name="60% - Accent6 2 3 2" xfId="6175"/>
    <cellStyle name="60% - Accent6 2 3 3" xfId="6763"/>
    <cellStyle name="60% - Accent6 2 4" xfId="3208"/>
    <cellStyle name="60% - Accent6 2 4 2" xfId="6764"/>
    <cellStyle name="60% - Accent6 2 5" xfId="3429"/>
    <cellStyle name="60% - Accent6 2 5 2" xfId="6765"/>
    <cellStyle name="60% - Accent6 2 6" xfId="3650"/>
    <cellStyle name="60% - Accent6 2 7" xfId="3851"/>
    <cellStyle name="60% - Accent6 2 8" xfId="4022"/>
    <cellStyle name="60% - Accent6 2 9" xfId="5329"/>
    <cellStyle name="60% - Accent6 20" xfId="800"/>
    <cellStyle name="60% - Accent6 20 2" xfId="6766"/>
    <cellStyle name="60% - Accent6 20 3" xfId="7808"/>
    <cellStyle name="60% - Accent6 20_4.2 kt. samtrygg 2010" xfId="9808"/>
    <cellStyle name="60% - Accent6 21" xfId="841"/>
    <cellStyle name="60% - Accent6 21 2" xfId="6767"/>
    <cellStyle name="60% - Accent6 21 3" xfId="7841"/>
    <cellStyle name="60% - Accent6 21_4.2 kt. samtrygg 2010" xfId="9826"/>
    <cellStyle name="60% - Accent6 22" xfId="882"/>
    <cellStyle name="60% - Accent6 22 2" xfId="6768"/>
    <cellStyle name="60% - Accent6 22 3" xfId="7874"/>
    <cellStyle name="60% - Accent6 22_4.2 kt. samtrygg 2010" xfId="8637"/>
    <cellStyle name="60% - Accent6 23" xfId="923"/>
    <cellStyle name="60% - Accent6 23 2" xfId="6769"/>
    <cellStyle name="60% - Accent6 23 3" xfId="7907"/>
    <cellStyle name="60% - Accent6 23_4.2 kt. samtrygg 2010" xfId="9475"/>
    <cellStyle name="60% - Accent6 24" xfId="964"/>
    <cellStyle name="60% - Accent6 24 2" xfId="6770"/>
    <cellStyle name="60% - Accent6 24 3" xfId="7940"/>
    <cellStyle name="60% - Accent6 24_4.2 kt. samtrygg 2010" xfId="10126"/>
    <cellStyle name="60% - Accent6 25" xfId="1005"/>
    <cellStyle name="60% - Accent6 25 2" xfId="6771"/>
    <cellStyle name="60% - Accent6 25 3" xfId="7973"/>
    <cellStyle name="60% - Accent6 25_4.2 kt. samtrygg 2010" xfId="8754"/>
    <cellStyle name="60% - Accent6 26" xfId="1046"/>
    <cellStyle name="60% - Accent6 26 2" xfId="6772"/>
    <cellStyle name="60% - Accent6 26 3" xfId="8006"/>
    <cellStyle name="60% - Accent6 26_4.2 kt. samtrygg 2010" xfId="9352"/>
    <cellStyle name="60% - Accent6 27" xfId="1087"/>
    <cellStyle name="60% - Accent6 27 2" xfId="6773"/>
    <cellStyle name="60% - Accent6 27 3" xfId="8039"/>
    <cellStyle name="60% - Accent6 27_4.2 kt. samtrygg 2010" xfId="9637"/>
    <cellStyle name="60% - Accent6 28" xfId="1128"/>
    <cellStyle name="60% - Accent6 28 2" xfId="6774"/>
    <cellStyle name="60% - Accent6 28 3" xfId="8072"/>
    <cellStyle name="60% - Accent6 28_4.2 kt. samtrygg 2010" xfId="9759"/>
    <cellStyle name="60% - Accent6 29" xfId="1169"/>
    <cellStyle name="60% - Accent6 29 2" xfId="6775"/>
    <cellStyle name="60% - Accent6 29 3" xfId="8105"/>
    <cellStyle name="60% - Accent6 29_4.2 kt. samtrygg 2010" xfId="9524"/>
    <cellStyle name="60% - Accent6 3" xfId="103"/>
    <cellStyle name="60% - Accent6 3 2" xfId="1905"/>
    <cellStyle name="60% - Accent6 3 3" xfId="1851"/>
    <cellStyle name="60% - Accent6 3 3 2" xfId="6776"/>
    <cellStyle name="60% - Accent6 3 3 3" xfId="8337"/>
    <cellStyle name="60% - Accent6 3 3_4.2 kt. samtrygg 2010" xfId="9089"/>
    <cellStyle name="60% - Accent6 3 4" xfId="3206"/>
    <cellStyle name="60% - Accent6 3 5" xfId="3427"/>
    <cellStyle name="60% - Accent6 3 6" xfId="3648"/>
    <cellStyle name="60% - Accent6 3 7" xfId="3850"/>
    <cellStyle name="60% - Accent6 3 8" xfId="4021"/>
    <cellStyle name="60% - Accent6 30" xfId="1210"/>
    <cellStyle name="60% - Accent6 30 2" xfId="6777"/>
    <cellStyle name="60% - Accent6 30 3" xfId="8138"/>
    <cellStyle name="60% - Accent6 30_4.2 kt. samtrygg 2010" xfId="8799"/>
    <cellStyle name="60% - Accent6 31" xfId="1251"/>
    <cellStyle name="60% - Accent6 31 2" xfId="6778"/>
    <cellStyle name="60% - Accent6 31 3" xfId="8171"/>
    <cellStyle name="60% - Accent6 31_4.2 kt. samtrygg 2010" xfId="8878"/>
    <cellStyle name="60% - Accent6 32" xfId="1293"/>
    <cellStyle name="60% - Accent6 32 2" xfId="6779"/>
    <cellStyle name="60% - Accent6 32 3" xfId="8204"/>
    <cellStyle name="60% - Accent6 32_4.2 kt. samtrygg 2010" xfId="9794"/>
    <cellStyle name="60% - Accent6 33" xfId="1334"/>
    <cellStyle name="60% - Accent6 33 2" xfId="6780"/>
    <cellStyle name="60% - Accent6 33 3" xfId="8237"/>
    <cellStyle name="60% - Accent6 33_4.2 kt. samtrygg 2010" xfId="9729"/>
    <cellStyle name="60% - Accent6 34" xfId="1375"/>
    <cellStyle name="60% - Accent6 34 2" xfId="6781"/>
    <cellStyle name="60% - Accent6 34 3" xfId="8270"/>
    <cellStyle name="60% - Accent6 34_4.2 kt. samtrygg 2010" xfId="9408"/>
    <cellStyle name="60% - Accent6 35" xfId="1416"/>
    <cellStyle name="60% - Accent6 35 2" xfId="6782"/>
    <cellStyle name="60% - Accent6 35 3" xfId="8303"/>
    <cellStyle name="60% - Accent6 35_4.2 kt. samtrygg 2010" xfId="9478"/>
    <cellStyle name="60% - Accent6 36" xfId="1457"/>
    <cellStyle name="60% - Accent6 37" xfId="1498"/>
    <cellStyle name="60% - Accent6 38" xfId="1539"/>
    <cellStyle name="60% - Accent6 39" xfId="1580"/>
    <cellStyle name="60% - Accent6 4" xfId="144"/>
    <cellStyle name="60% - Accent6 4 2" xfId="1907"/>
    <cellStyle name="60% - Accent6 4 3" xfId="1845"/>
    <cellStyle name="60% - Accent6 4 3 2" xfId="6783"/>
    <cellStyle name="60% - Accent6 4 3 3" xfId="8335"/>
    <cellStyle name="60% - Accent6 4 3_4.2 kt. samtrygg 2010" xfId="9305"/>
    <cellStyle name="60% - Accent6 4 4" xfId="3204"/>
    <cellStyle name="60% - Accent6 4 5" xfId="3426"/>
    <cellStyle name="60% - Accent6 4 6" xfId="3647"/>
    <cellStyle name="60% - Accent6 4 7" xfId="3849"/>
    <cellStyle name="60% - Accent6 4 8" xfId="4020"/>
    <cellStyle name="60% - Accent6 40" xfId="1621"/>
    <cellStyle name="60% - Accent6 41" xfId="1662"/>
    <cellStyle name="60% - Accent6 42" xfId="1703"/>
    <cellStyle name="60% - Accent6 43" xfId="1745"/>
    <cellStyle name="60% - Accent6 44" xfId="1902"/>
    <cellStyle name="60% - Accent6 45" xfId="1859"/>
    <cellStyle name="60% - Accent6 46" xfId="3210"/>
    <cellStyle name="60% - Accent6 47" xfId="3431"/>
    <cellStyle name="60% - Accent6 48" xfId="3652"/>
    <cellStyle name="60% - Accent6 49" xfId="3853"/>
    <cellStyle name="60% - Accent6 5" xfId="185"/>
    <cellStyle name="60% - Accent6 5 2" xfId="1909"/>
    <cellStyle name="60% - Accent6 5 2 2" xfId="6784"/>
    <cellStyle name="60% - Accent6 5 2 3" xfId="8349"/>
    <cellStyle name="60% - Accent6 5 2_4.2 kt. samtrygg 2010" xfId="9991"/>
    <cellStyle name="60% - Accent6 5 3" xfId="1841"/>
    <cellStyle name="60% - Accent6 5 4" xfId="3202"/>
    <cellStyle name="60% - Accent6 5 5" xfId="3424"/>
    <cellStyle name="60% - Accent6 5 6" xfId="3645"/>
    <cellStyle name="60% - Accent6 5 7" xfId="3848"/>
    <cellStyle name="60% - Accent6 5 8" xfId="4019"/>
    <cellStyle name="60% - Accent6 50" xfId="4024"/>
    <cellStyle name="60% - Accent6 6" xfId="226"/>
    <cellStyle name="60% - Accent6 6 2" xfId="6785"/>
    <cellStyle name="60% - Accent6 7" xfId="267"/>
    <cellStyle name="60% - Accent6 7 2" xfId="6786"/>
    <cellStyle name="60% - Accent6 8" xfId="308"/>
    <cellStyle name="60% - Accent6 8 2" xfId="6787"/>
    <cellStyle name="60% - Accent6 9" xfId="349"/>
    <cellStyle name="60% - Accent6 9 2" xfId="6788"/>
    <cellStyle name="Accent1" xfId="19" builtinId="29" customBuiltin="1"/>
    <cellStyle name="Accent1 10" xfId="391"/>
    <cellStyle name="Accent1 10 2" xfId="6789"/>
    <cellStyle name="Accent1 11" xfId="432"/>
    <cellStyle name="Accent1 11 2" xfId="6790"/>
    <cellStyle name="Accent1 12" xfId="473"/>
    <cellStyle name="Accent1 12 2" xfId="6791"/>
    <cellStyle name="Accent1 13" xfId="514"/>
    <cellStyle name="Accent1 13 2" xfId="6792"/>
    <cellStyle name="Accent1 14" xfId="555"/>
    <cellStyle name="Accent1 14 2" xfId="6793"/>
    <cellStyle name="Accent1 14 3" xfId="7611"/>
    <cellStyle name="Accent1 14_4.2 kt. samtrygg 2010" xfId="8769"/>
    <cellStyle name="Accent1 15" xfId="596"/>
    <cellStyle name="Accent1 15 2" xfId="6794"/>
    <cellStyle name="Accent1 15 3" xfId="7644"/>
    <cellStyle name="Accent1 15_4.2 kt. samtrygg 2010" xfId="9346"/>
    <cellStyle name="Accent1 16" xfId="637"/>
    <cellStyle name="Accent1 16 2" xfId="6795"/>
    <cellStyle name="Accent1 16 3" xfId="7677"/>
    <cellStyle name="Accent1 16_4.2 kt. samtrygg 2010" xfId="9629"/>
    <cellStyle name="Accent1 17" xfId="678"/>
    <cellStyle name="Accent1 17 2" xfId="6796"/>
    <cellStyle name="Accent1 17 3" xfId="7710"/>
    <cellStyle name="Accent1 17_4.2 kt. samtrygg 2010" xfId="9589"/>
    <cellStyle name="Accent1 18" xfId="719"/>
    <cellStyle name="Accent1 18 2" xfId="6797"/>
    <cellStyle name="Accent1 18 3" xfId="7743"/>
    <cellStyle name="Accent1 18_4.2 kt. samtrygg 2010" xfId="9112"/>
    <cellStyle name="Accent1 19" xfId="760"/>
    <cellStyle name="Accent1 19 2" xfId="6798"/>
    <cellStyle name="Accent1 19 3" xfId="7776"/>
    <cellStyle name="Accent1 19_4.2 kt. samtrygg 2010" xfId="10214"/>
    <cellStyle name="Accent1 2" xfId="63"/>
    <cellStyle name="Accent1 2 10" xfId="6176"/>
    <cellStyle name="Accent1 2 11" xfId="6799"/>
    <cellStyle name="Accent1 2 2" xfId="1911"/>
    <cellStyle name="Accent1 2 2 2" xfId="6177"/>
    <cellStyle name="Accent1 2 2 3" xfId="6800"/>
    <cellStyle name="Accent1 2 3" xfId="1835"/>
    <cellStyle name="Accent1 2 3 2" xfId="6178"/>
    <cellStyle name="Accent1 2 3 3" xfId="6801"/>
    <cellStyle name="Accent1 2 4" xfId="3200"/>
    <cellStyle name="Accent1 2 4 2" xfId="6802"/>
    <cellStyle name="Accent1 2 5" xfId="3422"/>
    <cellStyle name="Accent1 2 5 2" xfId="6803"/>
    <cellStyle name="Accent1 2 6" xfId="3643"/>
    <cellStyle name="Accent1 2 7" xfId="3846"/>
    <cellStyle name="Accent1 2 8" xfId="4017"/>
    <cellStyle name="Accent1 2 9" xfId="5807"/>
    <cellStyle name="Accent1 20" xfId="801"/>
    <cellStyle name="Accent1 20 2" xfId="6804"/>
    <cellStyle name="Accent1 20 3" xfId="7809"/>
    <cellStyle name="Accent1 20_4.2 kt. samtrygg 2010" xfId="8575"/>
    <cellStyle name="Accent1 21" xfId="842"/>
    <cellStyle name="Accent1 21 2" xfId="6805"/>
    <cellStyle name="Accent1 21 3" xfId="7842"/>
    <cellStyle name="Accent1 21_4.2 kt. samtrygg 2010" xfId="10105"/>
    <cellStyle name="Accent1 22" xfId="883"/>
    <cellStyle name="Accent1 22 2" xfId="6806"/>
    <cellStyle name="Accent1 22 3" xfId="7875"/>
    <cellStyle name="Accent1 22_4.2 kt. samtrygg 2010" xfId="8899"/>
    <cellStyle name="Accent1 23" xfId="924"/>
    <cellStyle name="Accent1 23 2" xfId="6807"/>
    <cellStyle name="Accent1 23 3" xfId="7908"/>
    <cellStyle name="Accent1 23_4.2 kt. samtrygg 2010" xfId="9416"/>
    <cellStyle name="Accent1 24" xfId="965"/>
    <cellStyle name="Accent1 24 2" xfId="6808"/>
    <cellStyle name="Accent1 24 3" xfId="7941"/>
    <cellStyle name="Accent1 24_4.2 kt. samtrygg 2010" xfId="9939"/>
    <cellStyle name="Accent1 25" xfId="1006"/>
    <cellStyle name="Accent1 25 2" xfId="6809"/>
    <cellStyle name="Accent1 25 3" xfId="7974"/>
    <cellStyle name="Accent1 25_4.2 kt. samtrygg 2010" xfId="9691"/>
    <cellStyle name="Accent1 26" xfId="1047"/>
    <cellStyle name="Accent1 26 2" xfId="6810"/>
    <cellStyle name="Accent1 26 3" xfId="8007"/>
    <cellStyle name="Accent1 26_4.2 kt. samtrygg 2010" xfId="8960"/>
    <cellStyle name="Accent1 27" xfId="1088"/>
    <cellStyle name="Accent1 27 2" xfId="6811"/>
    <cellStyle name="Accent1 27 3" xfId="8040"/>
    <cellStyle name="Accent1 27_4.2 kt. samtrygg 2010" xfId="9254"/>
    <cellStyle name="Accent1 28" xfId="1129"/>
    <cellStyle name="Accent1 28 2" xfId="6812"/>
    <cellStyle name="Accent1 28 3" xfId="8073"/>
    <cellStyle name="Accent1 28_4.2 kt. samtrygg 2010" xfId="10114"/>
    <cellStyle name="Accent1 29" xfId="1170"/>
    <cellStyle name="Accent1 29 2" xfId="6813"/>
    <cellStyle name="Accent1 29 3" xfId="8106"/>
    <cellStyle name="Accent1 29_4.2 kt. samtrygg 2010" xfId="10246"/>
    <cellStyle name="Accent1 3" xfId="104"/>
    <cellStyle name="Accent1 3 2" xfId="1912"/>
    <cellStyle name="Accent1 3 3" xfId="1829"/>
    <cellStyle name="Accent1 3 3 2" xfId="6814"/>
    <cellStyle name="Accent1 3 3 3" xfId="8332"/>
    <cellStyle name="Accent1 3 3_4.2 kt. samtrygg 2010" xfId="9783"/>
    <cellStyle name="Accent1 3 4" xfId="3198"/>
    <cellStyle name="Accent1 3 5" xfId="3420"/>
    <cellStyle name="Accent1 3 6" xfId="3641"/>
    <cellStyle name="Accent1 3 7" xfId="3845"/>
    <cellStyle name="Accent1 3 8" xfId="4016"/>
    <cellStyle name="Accent1 30" xfId="1211"/>
    <cellStyle name="Accent1 30 2" xfId="6815"/>
    <cellStyle name="Accent1 30 3" xfId="8139"/>
    <cellStyle name="Accent1 30_4.2 kt. samtrygg 2010" xfId="8608"/>
    <cellStyle name="Accent1 31" xfId="1252"/>
    <cellStyle name="Accent1 31 2" xfId="6816"/>
    <cellStyle name="Accent1 31 3" xfId="8172"/>
    <cellStyle name="Accent1 31_4.2 kt. samtrygg 2010" xfId="8881"/>
    <cellStyle name="Accent1 32" xfId="1294"/>
    <cellStyle name="Accent1 32 2" xfId="6817"/>
    <cellStyle name="Accent1 32 3" xfId="8205"/>
    <cellStyle name="Accent1 32_4.2 kt. samtrygg 2010" xfId="8763"/>
    <cellStyle name="Accent1 33" xfId="1335"/>
    <cellStyle name="Accent1 33 2" xfId="6818"/>
    <cellStyle name="Accent1 33 3" xfId="8238"/>
    <cellStyle name="Accent1 33_4.2 kt. samtrygg 2010" xfId="9687"/>
    <cellStyle name="Accent1 34" xfId="1376"/>
    <cellStyle name="Accent1 34 2" xfId="6819"/>
    <cellStyle name="Accent1 34 3" xfId="8271"/>
    <cellStyle name="Accent1 34_4.2 kt. samtrygg 2010" xfId="9426"/>
    <cellStyle name="Accent1 35" xfId="1417"/>
    <cellStyle name="Accent1 35 2" xfId="6820"/>
    <cellStyle name="Accent1 35 3" xfId="8304"/>
    <cellStyle name="Accent1 35_4.2 kt. samtrygg 2010" xfId="8583"/>
    <cellStyle name="Accent1 36" xfId="1458"/>
    <cellStyle name="Accent1 37" xfId="1499"/>
    <cellStyle name="Accent1 38" xfId="1540"/>
    <cellStyle name="Accent1 39" xfId="1581"/>
    <cellStyle name="Accent1 4" xfId="145"/>
    <cellStyle name="Accent1 4 2" xfId="1914"/>
    <cellStyle name="Accent1 4 3" xfId="1825"/>
    <cellStyle name="Accent1 4 3 2" xfId="6821"/>
    <cellStyle name="Accent1 4 3 3" xfId="8331"/>
    <cellStyle name="Accent1 4 3_4.2 kt. samtrygg 2010" xfId="9776"/>
    <cellStyle name="Accent1 4 4" xfId="3196"/>
    <cellStyle name="Accent1 4 5" xfId="3418"/>
    <cellStyle name="Accent1 4 6" xfId="3639"/>
    <cellStyle name="Accent1 4 7" xfId="3844"/>
    <cellStyle name="Accent1 4 8" xfId="4015"/>
    <cellStyle name="Accent1 40" xfId="1622"/>
    <cellStyle name="Accent1 41" xfId="1663"/>
    <cellStyle name="Accent1 42" xfId="1704"/>
    <cellStyle name="Accent1 43" xfId="1746"/>
    <cellStyle name="Accent1 44" xfId="1910"/>
    <cellStyle name="Accent1 45" xfId="1837"/>
    <cellStyle name="Accent1 46" xfId="3201"/>
    <cellStyle name="Accent1 47" xfId="3423"/>
    <cellStyle name="Accent1 48" xfId="3644"/>
    <cellStyle name="Accent1 49" xfId="3847"/>
    <cellStyle name="Accent1 5" xfId="186"/>
    <cellStyle name="Accent1 5 2" xfId="1916"/>
    <cellStyle name="Accent1 5 2 2" xfId="6822"/>
    <cellStyle name="Accent1 5 2 3" xfId="8351"/>
    <cellStyle name="Accent1 5 2_4.2 kt. samtrygg 2010" xfId="8971"/>
    <cellStyle name="Accent1 5 3" xfId="1820"/>
    <cellStyle name="Accent1 5 4" xfId="3195"/>
    <cellStyle name="Accent1 5 5" xfId="3417"/>
    <cellStyle name="Accent1 5 6" xfId="3638"/>
    <cellStyle name="Accent1 5 7" xfId="3843"/>
    <cellStyle name="Accent1 5 8" xfId="4014"/>
    <cellStyle name="Accent1 50" xfId="4018"/>
    <cellStyle name="Accent1 6" xfId="227"/>
    <cellStyle name="Accent1 6 2" xfId="6823"/>
    <cellStyle name="Accent1 7" xfId="268"/>
    <cellStyle name="Accent1 7 2" xfId="6824"/>
    <cellStyle name="Accent1 8" xfId="309"/>
    <cellStyle name="Accent1 8 2" xfId="6825"/>
    <cellStyle name="Accent1 9" xfId="350"/>
    <cellStyle name="Accent1 9 2" xfId="6826"/>
    <cellStyle name="Accent2" xfId="23" builtinId="33" customBuiltin="1"/>
    <cellStyle name="Accent2 10" xfId="392"/>
    <cellStyle name="Accent2 10 2" xfId="6827"/>
    <cellStyle name="Accent2 11" xfId="433"/>
    <cellStyle name="Accent2 11 2" xfId="6828"/>
    <cellStyle name="Accent2 12" xfId="474"/>
    <cellStyle name="Accent2 12 2" xfId="6829"/>
    <cellStyle name="Accent2 13" xfId="515"/>
    <cellStyle name="Accent2 13 2" xfId="6830"/>
    <cellStyle name="Accent2 14" xfId="556"/>
    <cellStyle name="Accent2 14 2" xfId="6831"/>
    <cellStyle name="Accent2 14 3" xfId="7612"/>
    <cellStyle name="Accent2 14_4.2 kt. samtrygg 2010" xfId="8967"/>
    <cellStyle name="Accent2 15" xfId="597"/>
    <cellStyle name="Accent2 15 2" xfId="6832"/>
    <cellStyle name="Accent2 15 3" xfId="7645"/>
    <cellStyle name="Accent2 15_4.2 kt. samtrygg 2010" xfId="8868"/>
    <cellStyle name="Accent2 16" xfId="638"/>
    <cellStyle name="Accent2 16 2" xfId="6833"/>
    <cellStyle name="Accent2 16 3" xfId="7678"/>
    <cellStyle name="Accent2 16_4.2 kt. samtrygg 2010" xfId="9544"/>
    <cellStyle name="Accent2 17" xfId="679"/>
    <cellStyle name="Accent2 17 2" xfId="6834"/>
    <cellStyle name="Accent2 17 3" xfId="7711"/>
    <cellStyle name="Accent2 17_4.2 kt. samtrygg 2010" xfId="9128"/>
    <cellStyle name="Accent2 18" xfId="720"/>
    <cellStyle name="Accent2 18 2" xfId="6835"/>
    <cellStyle name="Accent2 18 3" xfId="7744"/>
    <cellStyle name="Accent2 18_4.2 kt. samtrygg 2010" xfId="9680"/>
    <cellStyle name="Accent2 19" xfId="761"/>
    <cellStyle name="Accent2 19 2" xfId="6836"/>
    <cellStyle name="Accent2 19 3" xfId="7777"/>
    <cellStyle name="Accent2 19_4.2 kt. samtrygg 2010" xfId="9712"/>
    <cellStyle name="Accent2 2" xfId="64"/>
    <cellStyle name="Accent2 2 10" xfId="6179"/>
    <cellStyle name="Accent2 2 11" xfId="6837"/>
    <cellStyle name="Accent2 2 2" xfId="1918"/>
    <cellStyle name="Accent2 2 2 2" xfId="6180"/>
    <cellStyle name="Accent2 2 2 3" xfId="6838"/>
    <cellStyle name="Accent2 2 3" xfId="1814"/>
    <cellStyle name="Accent2 2 3 2" xfId="6181"/>
    <cellStyle name="Accent2 2 3 3" xfId="6839"/>
    <cellStyle name="Accent2 2 4" xfId="3193"/>
    <cellStyle name="Accent2 2 4 2" xfId="6840"/>
    <cellStyle name="Accent2 2 5" xfId="3415"/>
    <cellStyle name="Accent2 2 5 2" xfId="6841"/>
    <cellStyle name="Accent2 2 6" xfId="3636"/>
    <cellStyle name="Accent2 2 7" xfId="3841"/>
    <cellStyle name="Accent2 2 8" xfId="4012"/>
    <cellStyle name="Accent2 2 9" xfId="5923"/>
    <cellStyle name="Accent2 20" xfId="802"/>
    <cellStyle name="Accent2 20 2" xfId="6842"/>
    <cellStyle name="Accent2 20 3" xfId="7810"/>
    <cellStyle name="Accent2 20_4.2 kt. samtrygg 2010" xfId="8990"/>
    <cellStyle name="Accent2 21" xfId="843"/>
    <cellStyle name="Accent2 21 2" xfId="6843"/>
    <cellStyle name="Accent2 21 3" xfId="7843"/>
    <cellStyle name="Accent2 21_4.2 kt. samtrygg 2010" xfId="8707"/>
    <cellStyle name="Accent2 22" xfId="884"/>
    <cellStyle name="Accent2 22 2" xfId="6844"/>
    <cellStyle name="Accent2 22 3" xfId="7876"/>
    <cellStyle name="Accent2 22_4.2 kt. samtrygg 2010" xfId="8927"/>
    <cellStyle name="Accent2 23" xfId="925"/>
    <cellStyle name="Accent2 23 2" xfId="6845"/>
    <cellStyle name="Accent2 23 3" xfId="7909"/>
    <cellStyle name="Accent2 23_4.2 kt. samtrygg 2010" xfId="9793"/>
    <cellStyle name="Accent2 24" xfId="966"/>
    <cellStyle name="Accent2 24 2" xfId="6846"/>
    <cellStyle name="Accent2 24 3" xfId="7942"/>
    <cellStyle name="Accent2 24_4.2 kt. samtrygg 2010" xfId="9720"/>
    <cellStyle name="Accent2 25" xfId="1007"/>
    <cellStyle name="Accent2 25 2" xfId="6847"/>
    <cellStyle name="Accent2 25 3" xfId="7975"/>
    <cellStyle name="Accent2 25_4.2 kt. samtrygg 2010" xfId="9420"/>
    <cellStyle name="Accent2 26" xfId="1048"/>
    <cellStyle name="Accent2 26 2" xfId="6848"/>
    <cellStyle name="Accent2 26 3" xfId="8008"/>
    <cellStyle name="Accent2 26_4.2 kt. samtrygg 2010" xfId="9249"/>
    <cellStyle name="Accent2 27" xfId="1089"/>
    <cellStyle name="Accent2 27 2" xfId="6849"/>
    <cellStyle name="Accent2 27 3" xfId="8041"/>
    <cellStyle name="Accent2 27_4.2 kt. samtrygg 2010" xfId="9853"/>
    <cellStyle name="Accent2 28" xfId="1130"/>
    <cellStyle name="Accent2 28 2" xfId="6850"/>
    <cellStyle name="Accent2 28 3" xfId="8074"/>
    <cellStyle name="Accent2 28_4.2 kt. samtrygg 2010" xfId="8885"/>
    <cellStyle name="Accent2 29" xfId="1171"/>
    <cellStyle name="Accent2 29 2" xfId="6851"/>
    <cellStyle name="Accent2 29 3" xfId="8107"/>
    <cellStyle name="Accent2 29_4.2 kt. samtrygg 2010" xfId="9057"/>
    <cellStyle name="Accent2 3" xfId="105"/>
    <cellStyle name="Accent2 3 2" xfId="1920"/>
    <cellStyle name="Accent2 3 3" xfId="1810"/>
    <cellStyle name="Accent2 3 3 2" xfId="6852"/>
    <cellStyle name="Accent2 3 3 3" xfId="8329"/>
    <cellStyle name="Accent2 3 3_4.2 kt. samtrygg 2010" xfId="8917"/>
    <cellStyle name="Accent2 3 4" xfId="3191"/>
    <cellStyle name="Accent2 3 5" xfId="3413"/>
    <cellStyle name="Accent2 3 6" xfId="3634"/>
    <cellStyle name="Accent2 3 7" xfId="3840"/>
    <cellStyle name="Accent2 3 8" xfId="4011"/>
    <cellStyle name="Accent2 30" xfId="1212"/>
    <cellStyle name="Accent2 30 2" xfId="6853"/>
    <cellStyle name="Accent2 30 3" xfId="8140"/>
    <cellStyle name="Accent2 30_4.2 kt. samtrygg 2010" xfId="9039"/>
    <cellStyle name="Accent2 31" xfId="1253"/>
    <cellStyle name="Accent2 31 2" xfId="6854"/>
    <cellStyle name="Accent2 31 3" xfId="8173"/>
    <cellStyle name="Accent2 31_4.2 kt. samtrygg 2010" xfId="9266"/>
    <cellStyle name="Accent2 32" xfId="1295"/>
    <cellStyle name="Accent2 32 2" xfId="6855"/>
    <cellStyle name="Accent2 32 3" xfId="8206"/>
    <cellStyle name="Accent2 32_4.2 kt. samtrygg 2010" xfId="10257"/>
    <cellStyle name="Accent2 33" xfId="1336"/>
    <cellStyle name="Accent2 33 2" xfId="6856"/>
    <cellStyle name="Accent2 33 3" xfId="8239"/>
    <cellStyle name="Accent2 33_4.2 kt. samtrygg 2010" xfId="8676"/>
    <cellStyle name="Accent2 34" xfId="1377"/>
    <cellStyle name="Accent2 34 2" xfId="6857"/>
    <cellStyle name="Accent2 34 3" xfId="8272"/>
    <cellStyle name="Accent2 34_4.2 kt. samtrygg 2010" xfId="9273"/>
    <cellStyle name="Accent2 35" xfId="1418"/>
    <cellStyle name="Accent2 35 2" xfId="6858"/>
    <cellStyle name="Accent2 35 3" xfId="8305"/>
    <cellStyle name="Accent2 35_4.2 kt. samtrygg 2010" xfId="9226"/>
    <cellStyle name="Accent2 36" xfId="1459"/>
    <cellStyle name="Accent2 37" xfId="1500"/>
    <cellStyle name="Accent2 38" xfId="1541"/>
    <cellStyle name="Accent2 39" xfId="1582"/>
    <cellStyle name="Accent2 4" xfId="146"/>
    <cellStyle name="Accent2 4 2" xfId="1922"/>
    <cellStyle name="Accent2 4 3" xfId="1805"/>
    <cellStyle name="Accent2 4 3 2" xfId="6859"/>
    <cellStyle name="Accent2 4 3 3" xfId="8328"/>
    <cellStyle name="Accent2 4 3_4.2 kt. samtrygg 2010" xfId="10255"/>
    <cellStyle name="Accent2 4 4" xfId="3190"/>
    <cellStyle name="Accent2 4 5" xfId="3412"/>
    <cellStyle name="Accent2 4 6" xfId="3633"/>
    <cellStyle name="Accent2 4 7" xfId="3839"/>
    <cellStyle name="Accent2 4 8" xfId="4010"/>
    <cellStyle name="Accent2 40" xfId="1623"/>
    <cellStyle name="Accent2 41" xfId="1664"/>
    <cellStyle name="Accent2 42" xfId="1705"/>
    <cellStyle name="Accent2 43" xfId="1747"/>
    <cellStyle name="Accent2 44" xfId="1917"/>
    <cellStyle name="Accent2 45" xfId="1818"/>
    <cellStyle name="Accent2 46" xfId="3194"/>
    <cellStyle name="Accent2 47" xfId="3416"/>
    <cellStyle name="Accent2 48" xfId="3637"/>
    <cellStyle name="Accent2 49" xfId="3842"/>
    <cellStyle name="Accent2 5" xfId="187"/>
    <cellStyle name="Accent2 5 2" xfId="1924"/>
    <cellStyle name="Accent2 5 2 2" xfId="6860"/>
    <cellStyle name="Accent2 5 2 3" xfId="8352"/>
    <cellStyle name="Accent2 5 2_4.2 kt. samtrygg 2010" xfId="9119"/>
    <cellStyle name="Accent2 5 3" xfId="1799"/>
    <cellStyle name="Accent2 5 4" xfId="3188"/>
    <cellStyle name="Accent2 5 5" xfId="3410"/>
    <cellStyle name="Accent2 5 6" xfId="3631"/>
    <cellStyle name="Accent2 5 7" xfId="3838"/>
    <cellStyle name="Accent2 5 8" xfId="4009"/>
    <cellStyle name="Accent2 50" xfId="4013"/>
    <cellStyle name="Accent2 6" xfId="228"/>
    <cellStyle name="Accent2 6 2" xfId="6861"/>
    <cellStyle name="Accent2 7" xfId="269"/>
    <cellStyle name="Accent2 7 2" xfId="6862"/>
    <cellStyle name="Accent2 8" xfId="310"/>
    <cellStyle name="Accent2 8 2" xfId="6863"/>
    <cellStyle name="Accent2 9" xfId="351"/>
    <cellStyle name="Accent2 9 2" xfId="6864"/>
    <cellStyle name="Accent3" xfId="27" builtinId="37" customBuiltin="1"/>
    <cellStyle name="Accent3 10" xfId="393"/>
    <cellStyle name="Accent3 10 2" xfId="6865"/>
    <cellStyle name="Accent3 11" xfId="434"/>
    <cellStyle name="Accent3 11 2" xfId="6866"/>
    <cellStyle name="Accent3 12" xfId="475"/>
    <cellStyle name="Accent3 12 2" xfId="6867"/>
    <cellStyle name="Accent3 13" xfId="516"/>
    <cellStyle name="Accent3 13 2" xfId="6868"/>
    <cellStyle name="Accent3 14" xfId="557"/>
    <cellStyle name="Accent3 14 2" xfId="6869"/>
    <cellStyle name="Accent3 14 3" xfId="7613"/>
    <cellStyle name="Accent3 14_4.2 kt. samtrygg 2010" xfId="9633"/>
    <cellStyle name="Accent3 15" xfId="598"/>
    <cellStyle name="Accent3 15 2" xfId="6870"/>
    <cellStyle name="Accent3 15 3" xfId="7646"/>
    <cellStyle name="Accent3 15_4.2 kt. samtrygg 2010" xfId="8904"/>
    <cellStyle name="Accent3 16" xfId="639"/>
    <cellStyle name="Accent3 16 2" xfId="6871"/>
    <cellStyle name="Accent3 16 3" xfId="7679"/>
    <cellStyle name="Accent3 16_4.2 kt. samtrygg 2010" xfId="10163"/>
    <cellStyle name="Accent3 17" xfId="680"/>
    <cellStyle name="Accent3 17 2" xfId="6872"/>
    <cellStyle name="Accent3 17 3" xfId="7712"/>
    <cellStyle name="Accent3 17_4.2 kt. samtrygg 2010" xfId="9726"/>
    <cellStyle name="Accent3 18" xfId="721"/>
    <cellStyle name="Accent3 18 2" xfId="6873"/>
    <cellStyle name="Accent3 18 3" xfId="7745"/>
    <cellStyle name="Accent3 18_4.2 kt. samtrygg 2010" xfId="9982"/>
    <cellStyle name="Accent3 19" xfId="762"/>
    <cellStyle name="Accent3 19 2" xfId="6874"/>
    <cellStyle name="Accent3 19 3" xfId="7778"/>
    <cellStyle name="Accent3 19_4.2 kt. samtrygg 2010" xfId="9031"/>
    <cellStyle name="Accent3 2" xfId="65"/>
    <cellStyle name="Accent3 2 10" xfId="6182"/>
    <cellStyle name="Accent3 2 11" xfId="6875"/>
    <cellStyle name="Accent3 2 2" xfId="1926"/>
    <cellStyle name="Accent3 2 2 2" xfId="6183"/>
    <cellStyle name="Accent3 2 2 3" xfId="6876"/>
    <cellStyle name="Accent3 2 3" xfId="1795"/>
    <cellStyle name="Accent3 2 3 2" xfId="6184"/>
    <cellStyle name="Accent3 2 3 3" xfId="6877"/>
    <cellStyle name="Accent3 2 4" xfId="3186"/>
    <cellStyle name="Accent3 2 4 2" xfId="6878"/>
    <cellStyle name="Accent3 2 5" xfId="3408"/>
    <cellStyle name="Accent3 2 5 2" xfId="6879"/>
    <cellStyle name="Accent3 2 6" xfId="3629"/>
    <cellStyle name="Accent3 2 7" xfId="3836"/>
    <cellStyle name="Accent3 2 8" xfId="4007"/>
    <cellStyle name="Accent3 2 9" xfId="5780"/>
    <cellStyle name="Accent3 20" xfId="803"/>
    <cellStyle name="Accent3 20 2" xfId="6880"/>
    <cellStyle name="Accent3 20 3" xfId="7811"/>
    <cellStyle name="Accent3 20_4.2 kt. samtrygg 2010" xfId="9053"/>
    <cellStyle name="Accent3 21" xfId="844"/>
    <cellStyle name="Accent3 21 2" xfId="6881"/>
    <cellStyle name="Accent3 21 3" xfId="7844"/>
    <cellStyle name="Accent3 21_4.2 kt. samtrygg 2010" xfId="9507"/>
    <cellStyle name="Accent3 22" xfId="885"/>
    <cellStyle name="Accent3 22 2" xfId="6882"/>
    <cellStyle name="Accent3 22 3" xfId="7877"/>
    <cellStyle name="Accent3 22_4.2 kt. samtrygg 2010" xfId="9107"/>
    <cellStyle name="Accent3 23" xfId="926"/>
    <cellStyle name="Accent3 23 2" xfId="6883"/>
    <cellStyle name="Accent3 23 3" xfId="7910"/>
    <cellStyle name="Accent3 23_4.2 kt. samtrygg 2010" xfId="9247"/>
    <cellStyle name="Accent3 24" xfId="967"/>
    <cellStyle name="Accent3 24 2" xfId="6884"/>
    <cellStyle name="Accent3 24 3" xfId="7943"/>
    <cellStyle name="Accent3 24_4.2 kt. samtrygg 2010" xfId="8672"/>
    <cellStyle name="Accent3 25" xfId="1008"/>
    <cellStyle name="Accent3 25 2" xfId="6885"/>
    <cellStyle name="Accent3 25 3" xfId="7976"/>
    <cellStyle name="Accent3 25_4.2 kt. samtrygg 2010" xfId="9272"/>
    <cellStyle name="Accent3 26" xfId="1049"/>
    <cellStyle name="Accent3 26 2" xfId="6886"/>
    <cellStyle name="Accent3 26 3" xfId="8009"/>
    <cellStyle name="Accent3 26_4.2 kt. samtrygg 2010" xfId="8896"/>
    <cellStyle name="Accent3 27" xfId="1090"/>
    <cellStyle name="Accent3 27 2" xfId="6887"/>
    <cellStyle name="Accent3 27 3" xfId="8042"/>
    <cellStyle name="Accent3 27_4.2 kt. samtrygg 2010" xfId="9078"/>
    <cellStyle name="Accent3 28" xfId="1131"/>
    <cellStyle name="Accent3 28 2" xfId="6888"/>
    <cellStyle name="Accent3 28 3" xfId="8075"/>
    <cellStyle name="Accent3 28_4.2 kt. samtrygg 2010" xfId="9025"/>
    <cellStyle name="Accent3 29" xfId="1172"/>
    <cellStyle name="Accent3 29 2" xfId="6889"/>
    <cellStyle name="Accent3 29 3" xfId="8108"/>
    <cellStyle name="Accent3 29_4.2 kt. samtrygg 2010" xfId="10235"/>
    <cellStyle name="Accent3 3" xfId="106"/>
    <cellStyle name="Accent3 3 2" xfId="1927"/>
    <cellStyle name="Accent3 3 3" xfId="1790"/>
    <cellStyle name="Accent3 3 3 2" xfId="6890"/>
    <cellStyle name="Accent3 3 3 3" xfId="8325"/>
    <cellStyle name="Accent3 3 3_4.2 kt. samtrygg 2010" xfId="10287"/>
    <cellStyle name="Accent3 3 4" xfId="3185"/>
    <cellStyle name="Accent3 3 5" xfId="3407"/>
    <cellStyle name="Accent3 3 6" xfId="3628"/>
    <cellStyle name="Accent3 3 7" xfId="3835"/>
    <cellStyle name="Accent3 3 8" xfId="4006"/>
    <cellStyle name="Accent3 30" xfId="1213"/>
    <cellStyle name="Accent3 30 2" xfId="6891"/>
    <cellStyle name="Accent3 30 3" xfId="8141"/>
    <cellStyle name="Accent3 30_4.2 kt. samtrygg 2010" xfId="10274"/>
    <cellStyle name="Accent3 31" xfId="1254"/>
    <cellStyle name="Accent3 31 2" xfId="6892"/>
    <cellStyle name="Accent3 31 3" xfId="8174"/>
    <cellStyle name="Accent3 31_4.2 kt. samtrygg 2010" xfId="10285"/>
    <cellStyle name="Accent3 32" xfId="1296"/>
    <cellStyle name="Accent3 32 2" xfId="6893"/>
    <cellStyle name="Accent3 32 3" xfId="8207"/>
    <cellStyle name="Accent3 32_4.2 kt. samtrygg 2010" xfId="9567"/>
    <cellStyle name="Accent3 33" xfId="1337"/>
    <cellStyle name="Accent3 33 2" xfId="6894"/>
    <cellStyle name="Accent3 33 3" xfId="8240"/>
    <cellStyle name="Accent3 33_4.2 kt. samtrygg 2010" xfId="8870"/>
    <cellStyle name="Accent3 34" xfId="1378"/>
    <cellStyle name="Accent3 34 2" xfId="6895"/>
    <cellStyle name="Accent3 34 3" xfId="8273"/>
    <cellStyle name="Accent3 34_4.2 kt. samtrygg 2010" xfId="10160"/>
    <cellStyle name="Accent3 35" xfId="1419"/>
    <cellStyle name="Accent3 35 2" xfId="6896"/>
    <cellStyle name="Accent3 35 3" xfId="8306"/>
    <cellStyle name="Accent3 35_4.2 kt. samtrygg 2010" xfId="9573"/>
    <cellStyle name="Accent3 36" xfId="1460"/>
    <cellStyle name="Accent3 37" xfId="1501"/>
    <cellStyle name="Accent3 38" xfId="1542"/>
    <cellStyle name="Accent3 39" xfId="1583"/>
    <cellStyle name="Accent3 4" xfId="147"/>
    <cellStyle name="Accent3 4 2" xfId="1929"/>
    <cellStyle name="Accent3 4 3" xfId="1784"/>
    <cellStyle name="Accent3 4 3 2" xfId="6897"/>
    <cellStyle name="Accent3 4 3 3" xfId="8323"/>
    <cellStyle name="Accent3 4 3_4.2 kt. samtrygg 2010" xfId="9964"/>
    <cellStyle name="Accent3 4 4" xfId="3183"/>
    <cellStyle name="Accent3 4 5" xfId="3405"/>
    <cellStyle name="Accent3 4 6" xfId="3626"/>
    <cellStyle name="Accent3 4 7" xfId="3834"/>
    <cellStyle name="Accent3 4 8" xfId="4005"/>
    <cellStyle name="Accent3 40" xfId="1624"/>
    <cellStyle name="Accent3 41" xfId="1665"/>
    <cellStyle name="Accent3 42" xfId="1706"/>
    <cellStyle name="Accent3 43" xfId="1748"/>
    <cellStyle name="Accent3 44" xfId="1925"/>
    <cellStyle name="Accent3 45" xfId="1797"/>
    <cellStyle name="Accent3 46" xfId="3187"/>
    <cellStyle name="Accent3 47" xfId="3409"/>
    <cellStyle name="Accent3 48" xfId="3630"/>
    <cellStyle name="Accent3 49" xfId="3837"/>
    <cellStyle name="Accent3 5" xfId="188"/>
    <cellStyle name="Accent3 5 2" xfId="1931"/>
    <cellStyle name="Accent3 5 2 2" xfId="6898"/>
    <cellStyle name="Accent3 5 2 3" xfId="8354"/>
    <cellStyle name="Accent3 5 2_4.2 kt. samtrygg 2010" xfId="9778"/>
    <cellStyle name="Accent3 5 3" xfId="1780"/>
    <cellStyle name="Accent3 5 4" xfId="3181"/>
    <cellStyle name="Accent3 5 5" xfId="3403"/>
    <cellStyle name="Accent3 5 6" xfId="3624"/>
    <cellStyle name="Accent3 5 7" xfId="3833"/>
    <cellStyle name="Accent3 5 8" xfId="4004"/>
    <cellStyle name="Accent3 50" xfId="4008"/>
    <cellStyle name="Accent3 6" xfId="229"/>
    <cellStyle name="Accent3 6 2" xfId="6899"/>
    <cellStyle name="Accent3 7" xfId="270"/>
    <cellStyle name="Accent3 7 2" xfId="6900"/>
    <cellStyle name="Accent3 8" xfId="311"/>
    <cellStyle name="Accent3 8 2" xfId="6901"/>
    <cellStyle name="Accent3 9" xfId="352"/>
    <cellStyle name="Accent3 9 2" xfId="6902"/>
    <cellStyle name="Accent4" xfId="31" builtinId="41" customBuiltin="1"/>
    <cellStyle name="Accent4 10" xfId="394"/>
    <cellStyle name="Accent4 10 2" xfId="6903"/>
    <cellStyle name="Accent4 11" xfId="435"/>
    <cellStyle name="Accent4 11 2" xfId="6904"/>
    <cellStyle name="Accent4 12" xfId="476"/>
    <cellStyle name="Accent4 12 2" xfId="6905"/>
    <cellStyle name="Accent4 13" xfId="517"/>
    <cellStyle name="Accent4 13 2" xfId="6906"/>
    <cellStyle name="Accent4 14" xfId="558"/>
    <cellStyle name="Accent4 14 2" xfId="6907"/>
    <cellStyle name="Accent4 14 3" xfId="7614"/>
    <cellStyle name="Accent4 14_4.2 kt. samtrygg 2010" xfId="9154"/>
    <cellStyle name="Accent4 15" xfId="599"/>
    <cellStyle name="Accent4 15 2" xfId="6908"/>
    <cellStyle name="Accent4 15 3" xfId="7647"/>
    <cellStyle name="Accent4 15_4.2 kt. samtrygg 2010" xfId="8858"/>
    <cellStyle name="Accent4 16" xfId="640"/>
    <cellStyle name="Accent4 16 2" xfId="6909"/>
    <cellStyle name="Accent4 16 3" xfId="7680"/>
    <cellStyle name="Accent4 16_4.2 kt. samtrygg 2010" xfId="9615"/>
    <cellStyle name="Accent4 17" xfId="681"/>
    <cellStyle name="Accent4 17 2" xfId="6910"/>
    <cellStyle name="Accent4 17 3" xfId="7713"/>
    <cellStyle name="Accent4 17_4.2 kt. samtrygg 2010" xfId="9677"/>
    <cellStyle name="Accent4 18" xfId="722"/>
    <cellStyle name="Accent4 18 2" xfId="6911"/>
    <cellStyle name="Accent4 18 3" xfId="7746"/>
    <cellStyle name="Accent4 18_4.2 kt. samtrygg 2010" xfId="9654"/>
    <cellStyle name="Accent4 19" xfId="763"/>
    <cellStyle name="Accent4 19 2" xfId="6912"/>
    <cellStyle name="Accent4 19 3" xfId="7779"/>
    <cellStyle name="Accent4 19_4.2 kt. samtrygg 2010" xfId="10064"/>
    <cellStyle name="Accent4 2" xfId="66"/>
    <cellStyle name="Accent4 2 10" xfId="6185"/>
    <cellStyle name="Accent4 2 11" xfId="6913"/>
    <cellStyle name="Accent4 2 2" xfId="1933"/>
    <cellStyle name="Accent4 2 2 2" xfId="6186"/>
    <cellStyle name="Accent4 2 2 3" xfId="6914"/>
    <cellStyle name="Accent4 2 3" xfId="1774"/>
    <cellStyle name="Accent4 2 3 2" xfId="6187"/>
    <cellStyle name="Accent4 2 3 3" xfId="6915"/>
    <cellStyle name="Accent4 2 4" xfId="3179"/>
    <cellStyle name="Accent4 2 4 2" xfId="6916"/>
    <cellStyle name="Accent4 2 5" xfId="3401"/>
    <cellStyle name="Accent4 2 5 2" xfId="6917"/>
    <cellStyle name="Accent4 2 6" xfId="3622"/>
    <cellStyle name="Accent4 2 7" xfId="3831"/>
    <cellStyle name="Accent4 2 8" xfId="4002"/>
    <cellStyle name="Accent4 2 9" xfId="5598"/>
    <cellStyle name="Accent4 20" xfId="804"/>
    <cellStyle name="Accent4 20 2" xfId="6918"/>
    <cellStyle name="Accent4 20 3" xfId="7812"/>
    <cellStyle name="Accent4 20_4.2 kt. samtrygg 2010" xfId="9016"/>
    <cellStyle name="Accent4 21" xfId="845"/>
    <cellStyle name="Accent4 21 2" xfId="6919"/>
    <cellStyle name="Accent4 21 3" xfId="7845"/>
    <cellStyle name="Accent4 21_4.2 kt. samtrygg 2010" xfId="10049"/>
    <cellStyle name="Accent4 22" xfId="886"/>
    <cellStyle name="Accent4 22 2" xfId="6920"/>
    <cellStyle name="Accent4 22 3" xfId="7878"/>
    <cellStyle name="Accent4 22_4.2 kt. samtrygg 2010" xfId="9789"/>
    <cellStyle name="Accent4 23" xfId="927"/>
    <cellStyle name="Accent4 23 2" xfId="6921"/>
    <cellStyle name="Accent4 23 3" xfId="7911"/>
    <cellStyle name="Accent4 23_4.2 kt. samtrygg 2010" xfId="9646"/>
    <cellStyle name="Accent4 24" xfId="968"/>
    <cellStyle name="Accent4 24 2" xfId="6922"/>
    <cellStyle name="Accent4 24 3" xfId="7944"/>
    <cellStyle name="Accent4 24_4.2 kt. samtrygg 2010" xfId="8829"/>
    <cellStyle name="Accent4 25" xfId="1009"/>
    <cellStyle name="Accent4 25 2" xfId="6923"/>
    <cellStyle name="Accent4 25 3" xfId="7977"/>
    <cellStyle name="Accent4 25_4.2 kt. samtrygg 2010" xfId="10273"/>
    <cellStyle name="Accent4 26" xfId="1050"/>
    <cellStyle name="Accent4 26 2" xfId="6924"/>
    <cellStyle name="Accent4 26 3" xfId="8010"/>
    <cellStyle name="Accent4 26_4.2 kt. samtrygg 2010" xfId="9985"/>
    <cellStyle name="Accent4 27" xfId="1091"/>
    <cellStyle name="Accent4 27 2" xfId="6925"/>
    <cellStyle name="Accent4 27 3" xfId="8043"/>
    <cellStyle name="Accent4 27_4.2 kt. samtrygg 2010" xfId="9338"/>
    <cellStyle name="Accent4 28" xfId="1132"/>
    <cellStyle name="Accent4 28 2" xfId="6926"/>
    <cellStyle name="Accent4 28 3" xfId="8076"/>
    <cellStyle name="Accent4 28_4.2 kt. samtrygg 2010" xfId="9361"/>
    <cellStyle name="Accent4 29" xfId="1173"/>
    <cellStyle name="Accent4 29 2" xfId="6927"/>
    <cellStyle name="Accent4 29 3" xfId="8109"/>
    <cellStyle name="Accent4 29_4.2 kt. samtrygg 2010" xfId="8658"/>
    <cellStyle name="Accent4 3" xfId="107"/>
    <cellStyle name="Accent4 3 2" xfId="1935"/>
    <cellStyle name="Accent4 3 3" xfId="2844"/>
    <cellStyle name="Accent4 3 3 2" xfId="6928"/>
    <cellStyle name="Accent4 3 3 3" xfId="8391"/>
    <cellStyle name="Accent4 3 3_4.2 kt. samtrygg 2010" xfId="9751"/>
    <cellStyle name="Accent4 3 4" xfId="3177"/>
    <cellStyle name="Accent4 3 5" xfId="3399"/>
    <cellStyle name="Accent4 3 6" xfId="3620"/>
    <cellStyle name="Accent4 3 7" xfId="3829"/>
    <cellStyle name="Accent4 3 8" xfId="4001"/>
    <cellStyle name="Accent4 30" xfId="1214"/>
    <cellStyle name="Accent4 30 2" xfId="6929"/>
    <cellStyle name="Accent4 30 3" xfId="8142"/>
    <cellStyle name="Accent4 30_4.2 kt. samtrygg 2010" xfId="10129"/>
    <cellStyle name="Accent4 31" xfId="1255"/>
    <cellStyle name="Accent4 31 2" xfId="6930"/>
    <cellStyle name="Accent4 31 3" xfId="8175"/>
    <cellStyle name="Accent4 31_4.2 kt. samtrygg 2010" xfId="8660"/>
    <cellStyle name="Accent4 32" xfId="1297"/>
    <cellStyle name="Accent4 32 2" xfId="6931"/>
    <cellStyle name="Accent4 32 3" xfId="8208"/>
    <cellStyle name="Accent4 32_4.2 kt. samtrygg 2010" xfId="8695"/>
    <cellStyle name="Accent4 33" xfId="1338"/>
    <cellStyle name="Accent4 33 2" xfId="6932"/>
    <cellStyle name="Accent4 33 3" xfId="8241"/>
    <cellStyle name="Accent4 33_4.2 kt. samtrygg 2010" xfId="9537"/>
    <cellStyle name="Accent4 34" xfId="1379"/>
    <cellStyle name="Accent4 34 2" xfId="6933"/>
    <cellStyle name="Accent4 34 3" xfId="8274"/>
    <cellStyle name="Accent4 34_4.2 kt. samtrygg 2010" xfId="9955"/>
    <cellStyle name="Accent4 35" xfId="1420"/>
    <cellStyle name="Accent4 35 2" xfId="6934"/>
    <cellStyle name="Accent4 35 3" xfId="8307"/>
    <cellStyle name="Accent4 35_4.2 kt. samtrygg 2010" xfId="9115"/>
    <cellStyle name="Accent4 36" xfId="1461"/>
    <cellStyle name="Accent4 37" xfId="1502"/>
    <cellStyle name="Accent4 38" xfId="1543"/>
    <cellStyle name="Accent4 39" xfId="1584"/>
    <cellStyle name="Accent4 4" xfId="148"/>
    <cellStyle name="Accent4 4 2" xfId="1936"/>
    <cellStyle name="Accent4 4 3" xfId="2846"/>
    <cellStyle name="Accent4 4 3 2" xfId="6935"/>
    <cellStyle name="Accent4 4 3 3" xfId="8392"/>
    <cellStyle name="Accent4 4 3_4.2 kt. samtrygg 2010" xfId="10007"/>
    <cellStyle name="Accent4 4 4" xfId="3175"/>
    <cellStyle name="Accent4 4 5" xfId="3397"/>
    <cellStyle name="Accent4 4 6" xfId="3618"/>
    <cellStyle name="Accent4 4 7" xfId="3828"/>
    <cellStyle name="Accent4 4 8" xfId="4000"/>
    <cellStyle name="Accent4 40" xfId="1625"/>
    <cellStyle name="Accent4 41" xfId="1666"/>
    <cellStyle name="Accent4 42" xfId="1707"/>
    <cellStyle name="Accent4 43" xfId="1749"/>
    <cellStyle name="Accent4 44" xfId="1932"/>
    <cellStyle name="Accent4 45" xfId="1776"/>
    <cellStyle name="Accent4 46" xfId="3180"/>
    <cellStyle name="Accent4 47" xfId="3402"/>
    <cellStyle name="Accent4 48" xfId="3623"/>
    <cellStyle name="Accent4 49" xfId="3832"/>
    <cellStyle name="Accent4 5" xfId="189"/>
    <cellStyle name="Accent4 5 2" xfId="1938"/>
    <cellStyle name="Accent4 5 2 2" xfId="6936"/>
    <cellStyle name="Accent4 5 2 3" xfId="8356"/>
    <cellStyle name="Accent4 5 2_4.2 kt. samtrygg 2010" xfId="10113"/>
    <cellStyle name="Accent4 5 3" xfId="2847"/>
    <cellStyle name="Accent4 5 4" xfId="3174"/>
    <cellStyle name="Accent4 5 5" xfId="3396"/>
    <cellStyle name="Accent4 5 6" xfId="3617"/>
    <cellStyle name="Accent4 5 7" xfId="3827"/>
    <cellStyle name="Accent4 5 8" xfId="3999"/>
    <cellStyle name="Accent4 50" xfId="4003"/>
    <cellStyle name="Accent4 6" xfId="230"/>
    <cellStyle name="Accent4 6 2" xfId="6937"/>
    <cellStyle name="Accent4 7" xfId="271"/>
    <cellStyle name="Accent4 7 2" xfId="6938"/>
    <cellStyle name="Accent4 8" xfId="312"/>
    <cellStyle name="Accent4 8 2" xfId="6939"/>
    <cellStyle name="Accent4 9" xfId="353"/>
    <cellStyle name="Accent4 9 2" xfId="6940"/>
    <cellStyle name="Accent5" xfId="35" builtinId="45" customBuiltin="1"/>
    <cellStyle name="Accent5 10" xfId="395"/>
    <cellStyle name="Accent5 10 2" xfId="6941"/>
    <cellStyle name="Accent5 11" xfId="436"/>
    <cellStyle name="Accent5 11 2" xfId="6942"/>
    <cellStyle name="Accent5 12" xfId="477"/>
    <cellStyle name="Accent5 12 2" xfId="6943"/>
    <cellStyle name="Accent5 13" xfId="518"/>
    <cellStyle name="Accent5 13 2" xfId="6944"/>
    <cellStyle name="Accent5 14" xfId="559"/>
    <cellStyle name="Accent5 14 2" xfId="6945"/>
    <cellStyle name="Accent5 14 3" xfId="7615"/>
    <cellStyle name="Accent5 14_4.2 kt. samtrygg 2010" xfId="9122"/>
    <cellStyle name="Accent5 15" xfId="600"/>
    <cellStyle name="Accent5 15 2" xfId="6946"/>
    <cellStyle name="Accent5 15 3" xfId="7648"/>
    <cellStyle name="Accent5 15_4.2 kt. samtrygg 2010" xfId="10261"/>
    <cellStyle name="Accent5 16" xfId="641"/>
    <cellStyle name="Accent5 16 2" xfId="6947"/>
    <cellStyle name="Accent5 16 3" xfId="7681"/>
    <cellStyle name="Accent5 16_4.2 kt. samtrygg 2010" xfId="9713"/>
    <cellStyle name="Accent5 17" xfId="682"/>
    <cellStyle name="Accent5 17 2" xfId="6948"/>
    <cellStyle name="Accent5 17 3" xfId="7714"/>
    <cellStyle name="Accent5 17_4.2 kt. samtrygg 2010" xfId="10023"/>
    <cellStyle name="Accent5 18" xfId="723"/>
    <cellStyle name="Accent5 18 2" xfId="6949"/>
    <cellStyle name="Accent5 18 3" xfId="7747"/>
    <cellStyle name="Accent5 18_4.2 kt. samtrygg 2010" xfId="9958"/>
    <cellStyle name="Accent5 19" xfId="764"/>
    <cellStyle name="Accent5 19 2" xfId="6950"/>
    <cellStyle name="Accent5 19 3" xfId="7780"/>
    <cellStyle name="Accent5 19_4.2 kt. samtrygg 2010" xfId="9984"/>
    <cellStyle name="Accent5 2" xfId="67"/>
    <cellStyle name="Accent5 2 10" xfId="6951"/>
    <cellStyle name="Accent5 2 2" xfId="1940"/>
    <cellStyle name="Accent5 2 2 2" xfId="6952"/>
    <cellStyle name="Accent5 2 3" xfId="2849"/>
    <cellStyle name="Accent5 2 3 2" xfId="6953"/>
    <cellStyle name="Accent5 2 4" xfId="3172"/>
    <cellStyle name="Accent5 2 4 2" xfId="6954"/>
    <cellStyle name="Accent5 2 5" xfId="3394"/>
    <cellStyle name="Accent5 2 5 2" xfId="6955"/>
    <cellStyle name="Accent5 2 6" xfId="3615"/>
    <cellStyle name="Accent5 2 7" xfId="3825"/>
    <cellStyle name="Accent5 2 8" xfId="3997"/>
    <cellStyle name="Accent5 2 9" xfId="5787"/>
    <cellStyle name="Accent5 20" xfId="805"/>
    <cellStyle name="Accent5 20 2" xfId="6956"/>
    <cellStyle name="Accent5 20 3" xfId="7813"/>
    <cellStyle name="Accent5 20_4.2 kt. samtrygg 2010" xfId="8684"/>
    <cellStyle name="Accent5 21" xfId="846"/>
    <cellStyle name="Accent5 21 2" xfId="6957"/>
    <cellStyle name="Accent5 21 3" xfId="7846"/>
    <cellStyle name="Accent5 21_4.2 kt. samtrygg 2010" xfId="9809"/>
    <cellStyle name="Accent5 22" xfId="887"/>
    <cellStyle name="Accent5 22 2" xfId="6958"/>
    <cellStyle name="Accent5 22 3" xfId="7879"/>
    <cellStyle name="Accent5 22_4.2 kt. samtrygg 2010" xfId="9448"/>
    <cellStyle name="Accent5 23" xfId="928"/>
    <cellStyle name="Accent5 23 2" xfId="6959"/>
    <cellStyle name="Accent5 23 3" xfId="7912"/>
    <cellStyle name="Accent5 23_4.2 kt. samtrygg 2010" xfId="8867"/>
    <cellStyle name="Accent5 24" xfId="969"/>
    <cellStyle name="Accent5 24 2" xfId="6960"/>
    <cellStyle name="Accent5 24 3" xfId="7945"/>
    <cellStyle name="Accent5 24_4.2 kt. samtrygg 2010" xfId="8610"/>
    <cellStyle name="Accent5 25" xfId="1010"/>
    <cellStyle name="Accent5 25 2" xfId="6961"/>
    <cellStyle name="Accent5 25 3" xfId="7978"/>
    <cellStyle name="Accent5 25_4.2 kt. samtrygg 2010" xfId="9263"/>
    <cellStyle name="Accent5 26" xfId="1051"/>
    <cellStyle name="Accent5 26 2" xfId="6962"/>
    <cellStyle name="Accent5 26 3" xfId="8011"/>
    <cellStyle name="Accent5 26_4.2 kt. samtrygg 2010" xfId="10112"/>
    <cellStyle name="Accent5 27" xfId="1092"/>
    <cellStyle name="Accent5 27 2" xfId="6963"/>
    <cellStyle name="Accent5 27 3" xfId="8044"/>
    <cellStyle name="Accent5 27_4.2 kt. samtrygg 2010" xfId="8814"/>
    <cellStyle name="Accent5 28" xfId="1133"/>
    <cellStyle name="Accent5 28 2" xfId="6964"/>
    <cellStyle name="Accent5 28 3" xfId="8077"/>
    <cellStyle name="Accent5 28_4.2 kt. samtrygg 2010" xfId="10124"/>
    <cellStyle name="Accent5 29" xfId="1174"/>
    <cellStyle name="Accent5 29 2" xfId="6965"/>
    <cellStyle name="Accent5 29 3" xfId="8110"/>
    <cellStyle name="Accent5 29_4.2 kt. samtrygg 2010" xfId="8758"/>
    <cellStyle name="Accent5 3" xfId="108"/>
    <cellStyle name="Accent5 3 2" xfId="1942"/>
    <cellStyle name="Accent5 3 3" xfId="2851"/>
    <cellStyle name="Accent5 3 3 2" xfId="6966"/>
    <cellStyle name="Accent5 3 3 3" xfId="8393"/>
    <cellStyle name="Accent5 3 3_4.2 kt. samtrygg 2010" xfId="8798"/>
    <cellStyle name="Accent5 3 4" xfId="3169"/>
    <cellStyle name="Accent5 3 5" xfId="3391"/>
    <cellStyle name="Accent5 3 6" xfId="3612"/>
    <cellStyle name="Accent5 3 7" xfId="3823"/>
    <cellStyle name="Accent5 3 8" xfId="3995"/>
    <cellStyle name="Accent5 30" xfId="1215"/>
    <cellStyle name="Accent5 30 2" xfId="6967"/>
    <cellStyle name="Accent5 30 3" xfId="8143"/>
    <cellStyle name="Accent5 30_4.2 kt. samtrygg 2010" xfId="9882"/>
    <cellStyle name="Accent5 31" xfId="1256"/>
    <cellStyle name="Accent5 31 2" xfId="6968"/>
    <cellStyle name="Accent5 31 3" xfId="8176"/>
    <cellStyle name="Accent5 31_4.2 kt. samtrygg 2010" xfId="10182"/>
    <cellStyle name="Accent5 32" xfId="1298"/>
    <cellStyle name="Accent5 32 2" xfId="6969"/>
    <cellStyle name="Accent5 32 3" xfId="8209"/>
    <cellStyle name="Accent5 32_4.2 kt. samtrygg 2010" xfId="10156"/>
    <cellStyle name="Accent5 33" xfId="1339"/>
    <cellStyle name="Accent5 33 2" xfId="6970"/>
    <cellStyle name="Accent5 33 3" xfId="8242"/>
    <cellStyle name="Accent5 33_4.2 kt. samtrygg 2010" xfId="9362"/>
    <cellStyle name="Accent5 34" xfId="1380"/>
    <cellStyle name="Accent5 34 2" xfId="6971"/>
    <cellStyle name="Accent5 34 3" xfId="8275"/>
    <cellStyle name="Accent5 34_4.2 kt. samtrygg 2010" xfId="8810"/>
    <cellStyle name="Accent5 35" xfId="1421"/>
    <cellStyle name="Accent5 35 2" xfId="6972"/>
    <cellStyle name="Accent5 35 3" xfId="8308"/>
    <cellStyle name="Accent5 35_4.2 kt. samtrygg 2010" xfId="9836"/>
    <cellStyle name="Accent5 36" xfId="1462"/>
    <cellStyle name="Accent5 37" xfId="1503"/>
    <cellStyle name="Accent5 38" xfId="1544"/>
    <cellStyle name="Accent5 39" xfId="1585"/>
    <cellStyle name="Accent5 4" xfId="149"/>
    <cellStyle name="Accent5 4 2" xfId="1944"/>
    <cellStyle name="Accent5 4 3" xfId="2852"/>
    <cellStyle name="Accent5 4 3 2" xfId="6973"/>
    <cellStyle name="Accent5 4 3 3" xfId="8394"/>
    <cellStyle name="Accent5 4 3_4.2 kt. samtrygg 2010" xfId="9781"/>
    <cellStyle name="Accent5 4 4" xfId="3168"/>
    <cellStyle name="Accent5 4 5" xfId="3390"/>
    <cellStyle name="Accent5 4 6" xfId="3611"/>
    <cellStyle name="Accent5 4 7" xfId="3822"/>
    <cellStyle name="Accent5 4 8" xfId="3994"/>
    <cellStyle name="Accent5 40" xfId="1626"/>
    <cellStyle name="Accent5 41" xfId="1667"/>
    <cellStyle name="Accent5 42" xfId="1708"/>
    <cellStyle name="Accent5 43" xfId="1750"/>
    <cellStyle name="Accent5 44" xfId="1939"/>
    <cellStyle name="Accent5 45" xfId="2848"/>
    <cellStyle name="Accent5 46" xfId="3173"/>
    <cellStyle name="Accent5 47" xfId="3395"/>
    <cellStyle name="Accent5 48" xfId="3616"/>
    <cellStyle name="Accent5 49" xfId="3826"/>
    <cellStyle name="Accent5 5" xfId="190"/>
    <cellStyle name="Accent5 5 2" xfId="1946"/>
    <cellStyle name="Accent5 5 2 2" xfId="6974"/>
    <cellStyle name="Accent5 5 2 3" xfId="8357"/>
    <cellStyle name="Accent5 5 2_4.2 kt. samtrygg 2010" xfId="9071"/>
    <cellStyle name="Accent5 5 3" xfId="2854"/>
    <cellStyle name="Accent5 5 4" xfId="3166"/>
    <cellStyle name="Accent5 5 5" xfId="3388"/>
    <cellStyle name="Accent5 5 6" xfId="3609"/>
    <cellStyle name="Accent5 5 7" xfId="3821"/>
    <cellStyle name="Accent5 5 8" xfId="3993"/>
    <cellStyle name="Accent5 50" xfId="3998"/>
    <cellStyle name="Accent5 6" xfId="231"/>
    <cellStyle name="Accent5 6 2" xfId="6975"/>
    <cellStyle name="Accent5 7" xfId="272"/>
    <cellStyle name="Accent5 7 2" xfId="6976"/>
    <cellStyle name="Accent5 8" xfId="313"/>
    <cellStyle name="Accent5 8 2" xfId="6977"/>
    <cellStyle name="Accent5 9" xfId="354"/>
    <cellStyle name="Accent5 9 2" xfId="6978"/>
    <cellStyle name="Accent6" xfId="39" builtinId="49" customBuiltin="1"/>
    <cellStyle name="Accent6 10" xfId="396"/>
    <cellStyle name="Accent6 10 2" xfId="6979"/>
    <cellStyle name="Accent6 11" xfId="437"/>
    <cellStyle name="Accent6 11 2" xfId="6980"/>
    <cellStyle name="Accent6 12" xfId="478"/>
    <cellStyle name="Accent6 12 2" xfId="6981"/>
    <cellStyle name="Accent6 13" xfId="519"/>
    <cellStyle name="Accent6 13 2" xfId="6982"/>
    <cellStyle name="Accent6 14" xfId="560"/>
    <cellStyle name="Accent6 14 2" xfId="6983"/>
    <cellStyle name="Accent6 14 3" xfId="7616"/>
    <cellStyle name="Accent6 14_4.2 kt. samtrygg 2010" xfId="9275"/>
    <cellStyle name="Accent6 15" xfId="601"/>
    <cellStyle name="Accent6 15 2" xfId="6984"/>
    <cellStyle name="Accent6 15 3" xfId="7649"/>
    <cellStyle name="Accent6 15_4.2 kt. samtrygg 2010" xfId="9096"/>
    <cellStyle name="Accent6 16" xfId="642"/>
    <cellStyle name="Accent6 16 2" xfId="6985"/>
    <cellStyle name="Accent6 16 3" xfId="7682"/>
    <cellStyle name="Accent6 16_4.2 kt. samtrygg 2010" xfId="9868"/>
    <cellStyle name="Accent6 17" xfId="683"/>
    <cellStyle name="Accent6 17 2" xfId="6986"/>
    <cellStyle name="Accent6 17 3" xfId="7715"/>
    <cellStyle name="Accent6 17_4.2 kt. samtrygg 2010" xfId="9234"/>
    <cellStyle name="Accent6 18" xfId="724"/>
    <cellStyle name="Accent6 18 2" xfId="6987"/>
    <cellStyle name="Accent6 18 3" xfId="7748"/>
    <cellStyle name="Accent6 18_4.2 kt. samtrygg 2010" xfId="8787"/>
    <cellStyle name="Accent6 19" xfId="765"/>
    <cellStyle name="Accent6 19 2" xfId="6988"/>
    <cellStyle name="Accent6 19 3" xfId="7781"/>
    <cellStyle name="Accent6 19_4.2 kt. samtrygg 2010" xfId="8609"/>
    <cellStyle name="Accent6 2" xfId="68"/>
    <cellStyle name="Accent6 2 10" xfId="6989"/>
    <cellStyle name="Accent6 2 2" xfId="1948"/>
    <cellStyle name="Accent6 2 2 2" xfId="6990"/>
    <cellStyle name="Accent6 2 3" xfId="2856"/>
    <cellStyle name="Accent6 2 3 2" xfId="6991"/>
    <cellStyle name="Accent6 2 4" xfId="3164"/>
    <cellStyle name="Accent6 2 4 2" xfId="6992"/>
    <cellStyle name="Accent6 2 5" xfId="3386"/>
    <cellStyle name="Accent6 2 5 2" xfId="6993"/>
    <cellStyle name="Accent6 2 6" xfId="3607"/>
    <cellStyle name="Accent6 2 7" xfId="3819"/>
    <cellStyle name="Accent6 2 8" xfId="3991"/>
    <cellStyle name="Accent6 2 9" xfId="5524"/>
    <cellStyle name="Accent6 20" xfId="806"/>
    <cellStyle name="Accent6 20 2" xfId="6994"/>
    <cellStyle name="Accent6 20 3" xfId="7814"/>
    <cellStyle name="Accent6 20_4.2 kt. samtrygg 2010" xfId="9597"/>
    <cellStyle name="Accent6 21" xfId="847"/>
    <cellStyle name="Accent6 21 2" xfId="6995"/>
    <cellStyle name="Accent6 21 3" xfId="7847"/>
    <cellStyle name="Accent6 21_4.2 kt. samtrygg 2010" xfId="9210"/>
    <cellStyle name="Accent6 22" xfId="888"/>
    <cellStyle name="Accent6 22 2" xfId="6996"/>
    <cellStyle name="Accent6 22 3" xfId="7880"/>
    <cellStyle name="Accent6 22_4.2 kt. samtrygg 2010" xfId="9320"/>
    <cellStyle name="Accent6 23" xfId="929"/>
    <cellStyle name="Accent6 23 2" xfId="6997"/>
    <cellStyle name="Accent6 23 3" xfId="7913"/>
    <cellStyle name="Accent6 23_4.2 kt. samtrygg 2010" xfId="9363"/>
    <cellStyle name="Accent6 24" xfId="970"/>
    <cellStyle name="Accent6 24 2" xfId="6998"/>
    <cellStyle name="Accent6 24 3" xfId="7946"/>
    <cellStyle name="Accent6 24_4.2 kt. samtrygg 2010" xfId="8901"/>
    <cellStyle name="Accent6 25" xfId="1011"/>
    <cellStyle name="Accent6 25 2" xfId="6999"/>
    <cellStyle name="Accent6 25 3" xfId="7979"/>
    <cellStyle name="Accent6 25_4.2 kt. samtrygg 2010" xfId="8665"/>
    <cellStyle name="Accent6 26" xfId="1052"/>
    <cellStyle name="Accent6 26 2" xfId="7000"/>
    <cellStyle name="Accent6 26 3" xfId="8012"/>
    <cellStyle name="Accent6 26_4.2 kt. samtrygg 2010" xfId="10181"/>
    <cellStyle name="Accent6 27" xfId="1093"/>
    <cellStyle name="Accent6 27 2" xfId="7001"/>
    <cellStyle name="Accent6 27 3" xfId="8045"/>
    <cellStyle name="Accent6 27_4.2 kt. samtrygg 2010" xfId="10222"/>
    <cellStyle name="Accent6 28" xfId="1134"/>
    <cellStyle name="Accent6 28 2" xfId="7002"/>
    <cellStyle name="Accent6 28 3" xfId="8078"/>
    <cellStyle name="Accent6 28_4.2 kt. samtrygg 2010" xfId="8721"/>
    <cellStyle name="Accent6 29" xfId="1175"/>
    <cellStyle name="Accent6 29 2" xfId="7003"/>
    <cellStyle name="Accent6 29 3" xfId="8111"/>
    <cellStyle name="Accent6 29_4.2 kt. samtrygg 2010" xfId="8886"/>
    <cellStyle name="Accent6 3" xfId="109"/>
    <cellStyle name="Accent6 3 2" xfId="1950"/>
    <cellStyle name="Accent6 3 3" xfId="2857"/>
    <cellStyle name="Accent6 3 3 2" xfId="7004"/>
    <cellStyle name="Accent6 3 3 3" xfId="8395"/>
    <cellStyle name="Accent6 3 3_4.2 kt. samtrygg 2010" xfId="9087"/>
    <cellStyle name="Accent6 3 4" xfId="3163"/>
    <cellStyle name="Accent6 3 5" xfId="3385"/>
    <cellStyle name="Accent6 3 6" xfId="3606"/>
    <cellStyle name="Accent6 3 7" xfId="3818"/>
    <cellStyle name="Accent6 3 8" xfId="3990"/>
    <cellStyle name="Accent6 30" xfId="1216"/>
    <cellStyle name="Accent6 30 2" xfId="7005"/>
    <cellStyle name="Accent6 30 3" xfId="8144"/>
    <cellStyle name="Accent6 30_4.2 kt. samtrygg 2010" xfId="9898"/>
    <cellStyle name="Accent6 31" xfId="1257"/>
    <cellStyle name="Accent6 31 2" xfId="7006"/>
    <cellStyle name="Accent6 31 3" xfId="8177"/>
    <cellStyle name="Accent6 31_4.2 kt. samtrygg 2010" xfId="9364"/>
    <cellStyle name="Accent6 32" xfId="1299"/>
    <cellStyle name="Accent6 32 2" xfId="7007"/>
    <cellStyle name="Accent6 32 3" xfId="8210"/>
    <cellStyle name="Accent6 32_4.2 kt. samtrygg 2010" xfId="10248"/>
    <cellStyle name="Accent6 33" xfId="1340"/>
    <cellStyle name="Accent6 33 2" xfId="7008"/>
    <cellStyle name="Accent6 33 3" xfId="8243"/>
    <cellStyle name="Accent6 33_4.2 kt. samtrygg 2010" xfId="9319"/>
    <cellStyle name="Accent6 34" xfId="1381"/>
    <cellStyle name="Accent6 34 2" xfId="7009"/>
    <cellStyle name="Accent6 34 3" xfId="8276"/>
    <cellStyle name="Accent6 34_4.2 kt. samtrygg 2010" xfId="10206"/>
    <cellStyle name="Accent6 35" xfId="1422"/>
    <cellStyle name="Accent6 35 2" xfId="7010"/>
    <cellStyle name="Accent6 35 3" xfId="8309"/>
    <cellStyle name="Accent6 35_4.2 kt. samtrygg 2010" xfId="8823"/>
    <cellStyle name="Accent6 36" xfId="1463"/>
    <cellStyle name="Accent6 37" xfId="1504"/>
    <cellStyle name="Accent6 38" xfId="1545"/>
    <cellStyle name="Accent6 39" xfId="1586"/>
    <cellStyle name="Accent6 4" xfId="150"/>
    <cellStyle name="Accent6 4 2" xfId="1952"/>
    <cellStyle name="Accent6 4 3" xfId="2859"/>
    <cellStyle name="Accent6 4 3 2" xfId="7011"/>
    <cellStyle name="Accent6 4 3 3" xfId="8396"/>
    <cellStyle name="Accent6 4 3_4.2 kt. samtrygg 2010" xfId="8759"/>
    <cellStyle name="Accent6 4 4" xfId="3161"/>
    <cellStyle name="Accent6 4 5" xfId="3383"/>
    <cellStyle name="Accent6 4 6" xfId="3604"/>
    <cellStyle name="Accent6 4 7" xfId="3817"/>
    <cellStyle name="Accent6 4 8" xfId="3989"/>
    <cellStyle name="Accent6 40" xfId="1627"/>
    <cellStyle name="Accent6 41" xfId="1668"/>
    <cellStyle name="Accent6 42" xfId="1709"/>
    <cellStyle name="Accent6 43" xfId="1751"/>
    <cellStyle name="Accent6 44" xfId="1947"/>
    <cellStyle name="Accent6 45" xfId="2855"/>
    <cellStyle name="Accent6 46" xfId="3165"/>
    <cellStyle name="Accent6 47" xfId="3387"/>
    <cellStyle name="Accent6 48" xfId="3608"/>
    <cellStyle name="Accent6 49" xfId="3820"/>
    <cellStyle name="Accent6 5" xfId="191"/>
    <cellStyle name="Accent6 5 2" xfId="1954"/>
    <cellStyle name="Accent6 5 2 2" xfId="7012"/>
    <cellStyle name="Accent6 5 2 3" xfId="8360"/>
    <cellStyle name="Accent6 5 2_4.2 kt. samtrygg 2010" xfId="8966"/>
    <cellStyle name="Accent6 5 3" xfId="2861"/>
    <cellStyle name="Accent6 5 4" xfId="3159"/>
    <cellStyle name="Accent6 5 5" xfId="3381"/>
    <cellStyle name="Accent6 5 6" xfId="3602"/>
    <cellStyle name="Accent6 5 7" xfId="3816"/>
    <cellStyle name="Accent6 5 8" xfId="3988"/>
    <cellStyle name="Accent6 50" xfId="3992"/>
    <cellStyle name="Accent6 6" xfId="232"/>
    <cellStyle name="Accent6 6 2" xfId="7013"/>
    <cellStyle name="Accent6 7" xfId="273"/>
    <cellStyle name="Accent6 7 2" xfId="7014"/>
    <cellStyle name="Accent6 8" xfId="314"/>
    <cellStyle name="Accent6 8 2" xfId="7015"/>
    <cellStyle name="Accent6 9" xfId="355"/>
    <cellStyle name="Accent6 9 2" xfId="7016"/>
    <cellStyle name="Ártal" xfId="7017"/>
    <cellStyle name="Bad" xfId="8" builtinId="27" customBuiltin="1"/>
    <cellStyle name="Bad 10" xfId="397"/>
    <cellStyle name="Bad 10 2" xfId="7018"/>
    <cellStyle name="Bad 11" xfId="438"/>
    <cellStyle name="Bad 11 2" xfId="7019"/>
    <cellStyle name="Bad 12" xfId="479"/>
    <cellStyle name="Bad 12 2" xfId="7020"/>
    <cellStyle name="Bad 13" xfId="520"/>
    <cellStyle name="Bad 13 2" xfId="7021"/>
    <cellStyle name="Bad 14" xfId="561"/>
    <cellStyle name="Bad 14 2" xfId="7022"/>
    <cellStyle name="Bad 14 3" xfId="7617"/>
    <cellStyle name="Bad 14_4.2 kt. samtrygg 2010" xfId="9515"/>
    <cellStyle name="Bad 15" xfId="602"/>
    <cellStyle name="Bad 15 2" xfId="7023"/>
    <cellStyle name="Bad 15 3" xfId="7650"/>
    <cellStyle name="Bad 15_4.2 kt. samtrygg 2010" xfId="9214"/>
    <cellStyle name="Bad 16" xfId="643"/>
    <cellStyle name="Bad 16 2" xfId="7024"/>
    <cellStyle name="Bad 16 3" xfId="7683"/>
    <cellStyle name="Bad 16_4.2 kt. samtrygg 2010" xfId="10074"/>
    <cellStyle name="Bad 17" xfId="684"/>
    <cellStyle name="Bad 17 2" xfId="7025"/>
    <cellStyle name="Bad 17 3" xfId="7716"/>
    <cellStyle name="Bad 17_4.2 kt. samtrygg 2010" xfId="9084"/>
    <cellStyle name="Bad 18" xfId="725"/>
    <cellStyle name="Bad 18 2" xfId="7026"/>
    <cellStyle name="Bad 18 3" xfId="7749"/>
    <cellStyle name="Bad 18_4.2 kt. samtrygg 2010" xfId="8984"/>
    <cellStyle name="Bad 19" xfId="766"/>
    <cellStyle name="Bad 19 2" xfId="7027"/>
    <cellStyle name="Bad 19 3" xfId="7782"/>
    <cellStyle name="Bad 19_4.2 kt. samtrygg 2010" xfId="9401"/>
    <cellStyle name="Bad 2" xfId="69"/>
    <cellStyle name="Bad 2 10" xfId="7028"/>
    <cellStyle name="Bad 2 2" xfId="1956"/>
    <cellStyle name="Bad 2 2 2" xfId="7029"/>
    <cellStyle name="Bad 2 3" xfId="2863"/>
    <cellStyle name="Bad 2 3 2" xfId="7030"/>
    <cellStyle name="Bad 2 4" xfId="3157"/>
    <cellStyle name="Bad 2 4 2" xfId="7031"/>
    <cellStyle name="Bad 2 5" xfId="3379"/>
    <cellStyle name="Bad 2 5 2" xfId="7032"/>
    <cellStyle name="Bad 2 6" xfId="3600"/>
    <cellStyle name="Bad 2 7" xfId="3814"/>
    <cellStyle name="Bad 2 8" xfId="3986"/>
    <cellStyle name="Bad 2 9" xfId="5372"/>
    <cellStyle name="Bad 20" xfId="807"/>
    <cellStyle name="Bad 20 2" xfId="7033"/>
    <cellStyle name="Bad 20 3" xfId="7815"/>
    <cellStyle name="Bad 20_4.2 kt. samtrygg 2010" xfId="9983"/>
    <cellStyle name="Bad 21" xfId="848"/>
    <cellStyle name="Bad 21 2" xfId="7034"/>
    <cellStyle name="Bad 21 3" xfId="7848"/>
    <cellStyle name="Bad 21_4.2 kt. samtrygg 2010" xfId="9317"/>
    <cellStyle name="Bad 22" xfId="889"/>
    <cellStyle name="Bad 22 2" xfId="7035"/>
    <cellStyle name="Bad 22 3" xfId="7881"/>
    <cellStyle name="Bad 22_4.2 kt. samtrygg 2010" xfId="9365"/>
    <cellStyle name="Bad 23" xfId="930"/>
    <cellStyle name="Bad 23 2" xfId="7036"/>
    <cellStyle name="Bad 23 3" xfId="7914"/>
    <cellStyle name="Bad 23_4.2 kt. samtrygg 2010" xfId="9406"/>
    <cellStyle name="Bad 24" xfId="971"/>
    <cellStyle name="Bad 24 2" xfId="7037"/>
    <cellStyle name="Bad 24 3" xfId="7947"/>
    <cellStyle name="Bad 24_4.2 kt. samtrygg 2010" xfId="9876"/>
    <cellStyle name="Bad 25" xfId="1012"/>
    <cellStyle name="Bad 25 2" xfId="7038"/>
    <cellStyle name="Bad 25 3" xfId="7980"/>
    <cellStyle name="Bad 25_4.2 kt. samtrygg 2010" xfId="9834"/>
    <cellStyle name="Bad 26" xfId="1053"/>
    <cellStyle name="Bad 26 2" xfId="7039"/>
    <cellStyle name="Bad 26 3" xfId="8013"/>
    <cellStyle name="Bad 26_4.2 kt. samtrygg 2010" xfId="8843"/>
    <cellStyle name="Bad 27" xfId="1094"/>
    <cellStyle name="Bad 27 2" xfId="7040"/>
    <cellStyle name="Bad 27 3" xfId="8046"/>
    <cellStyle name="Bad 27_4.2 kt. samtrygg 2010" xfId="8808"/>
    <cellStyle name="Bad 28" xfId="1135"/>
    <cellStyle name="Bad 28 2" xfId="7041"/>
    <cellStyle name="Bad 28 3" xfId="8079"/>
    <cellStyle name="Bad 28_4.2 kt. samtrygg 2010" xfId="9440"/>
    <cellStyle name="Bad 29" xfId="1176"/>
    <cellStyle name="Bad 29 2" xfId="7042"/>
    <cellStyle name="Bad 29 3" xfId="8112"/>
    <cellStyle name="Bad 29_4.2 kt. samtrygg 2010" xfId="9473"/>
    <cellStyle name="Bad 3" xfId="110"/>
    <cellStyle name="Bad 3 2" xfId="1958"/>
    <cellStyle name="Bad 3 3" xfId="2865"/>
    <cellStyle name="Bad 3 3 2" xfId="7043"/>
    <cellStyle name="Bad 3 3 3" xfId="8397"/>
    <cellStyle name="Bad 3 3_4.2 kt. samtrygg 2010" xfId="9736"/>
    <cellStyle name="Bad 3 4" xfId="3154"/>
    <cellStyle name="Bad 3 5" xfId="3376"/>
    <cellStyle name="Bad 3 6" xfId="3597"/>
    <cellStyle name="Bad 3 7" xfId="3812"/>
    <cellStyle name="Bad 3 8" xfId="3984"/>
    <cellStyle name="Bad 30" xfId="1217"/>
    <cellStyle name="Bad 30 2" xfId="7044"/>
    <cellStyle name="Bad 30 3" xfId="8145"/>
    <cellStyle name="Bad 30_4.2 kt. samtrygg 2010" xfId="9366"/>
    <cellStyle name="Bad 31" xfId="1258"/>
    <cellStyle name="Bad 31 2" xfId="7045"/>
    <cellStyle name="Bad 31 3" xfId="8178"/>
    <cellStyle name="Bad 31_4.2 kt. samtrygg 2010" xfId="10020"/>
    <cellStyle name="Bad 32" xfId="1300"/>
    <cellStyle name="Bad 32 2" xfId="7046"/>
    <cellStyle name="Bad 32 3" xfId="8211"/>
    <cellStyle name="Bad 32_4.2 kt. samtrygg 2010" xfId="8735"/>
    <cellStyle name="Bad 33" xfId="1341"/>
    <cellStyle name="Bad 33 2" xfId="7047"/>
    <cellStyle name="Bad 33 3" xfId="8244"/>
    <cellStyle name="Bad 33_4.2 kt. samtrygg 2010" xfId="9503"/>
    <cellStyle name="Bad 34" xfId="1382"/>
    <cellStyle name="Bad 34 2" xfId="7048"/>
    <cellStyle name="Bad 34 3" xfId="8277"/>
    <cellStyle name="Bad 34_4.2 kt. samtrygg 2010" xfId="9997"/>
    <cellStyle name="Bad 35" xfId="1423"/>
    <cellStyle name="Bad 35 2" xfId="7049"/>
    <cellStyle name="Bad 35 3" xfId="8310"/>
    <cellStyle name="Bad 35_4.2 kt. samtrygg 2010" xfId="8948"/>
    <cellStyle name="Bad 36" xfId="1464"/>
    <cellStyle name="Bad 37" xfId="1505"/>
    <cellStyle name="Bad 38" xfId="1546"/>
    <cellStyle name="Bad 39" xfId="1587"/>
    <cellStyle name="Bad 4" xfId="151"/>
    <cellStyle name="Bad 4 2" xfId="1960"/>
    <cellStyle name="Bad 4 3" xfId="2866"/>
    <cellStyle name="Bad 4 3 2" xfId="7050"/>
    <cellStyle name="Bad 4 3 3" xfId="8398"/>
    <cellStyle name="Bad 4 3_4.2 kt. samtrygg 2010" xfId="9850"/>
    <cellStyle name="Bad 4 4" xfId="3153"/>
    <cellStyle name="Bad 4 5" xfId="3375"/>
    <cellStyle name="Bad 4 6" xfId="3596"/>
    <cellStyle name="Bad 4 7" xfId="3811"/>
    <cellStyle name="Bad 4 8" xfId="3983"/>
    <cellStyle name="Bad 40" xfId="1628"/>
    <cellStyle name="Bad 41" xfId="1669"/>
    <cellStyle name="Bad 42" xfId="1710"/>
    <cellStyle name="Bad 43" xfId="1752"/>
    <cellStyle name="Bad 44" xfId="1955"/>
    <cellStyle name="Bad 45" xfId="2862"/>
    <cellStyle name="Bad 46" xfId="3158"/>
    <cellStyle name="Bad 47" xfId="3380"/>
    <cellStyle name="Bad 48" xfId="3601"/>
    <cellStyle name="Bad 49" xfId="3815"/>
    <cellStyle name="Bad 5" xfId="192"/>
    <cellStyle name="Bad 5 2" xfId="1962"/>
    <cellStyle name="Bad 5 2 2" xfId="7051"/>
    <cellStyle name="Bad 5 2 3" xfId="8361"/>
    <cellStyle name="Bad 5 2_4.2 kt. samtrygg 2010" xfId="8958"/>
    <cellStyle name="Bad 5 3" xfId="2868"/>
    <cellStyle name="Bad 5 4" xfId="3151"/>
    <cellStyle name="Bad 5 5" xfId="3373"/>
    <cellStyle name="Bad 5 6" xfId="3594"/>
    <cellStyle name="Bad 5 7" xfId="3810"/>
    <cellStyle name="Bad 5 8" xfId="3982"/>
    <cellStyle name="Bad 50" xfId="3987"/>
    <cellStyle name="Bad 6" xfId="233"/>
    <cellStyle name="Bad 6 2" xfId="7052"/>
    <cellStyle name="Bad 7" xfId="274"/>
    <cellStyle name="Bad 7 2" xfId="7053"/>
    <cellStyle name="Bad 8" xfId="315"/>
    <cellStyle name="Bad 8 2" xfId="7054"/>
    <cellStyle name="Bad 9" xfId="356"/>
    <cellStyle name="Bad 9 2" xfId="7055"/>
    <cellStyle name="Calc Currency (0)" xfId="7056"/>
    <cellStyle name="Calculation" xfId="12" builtinId="22" customBuiltin="1"/>
    <cellStyle name="Calculation 10" xfId="398"/>
    <cellStyle name="Calculation 10 2" xfId="7057"/>
    <cellStyle name="Calculation 11" xfId="439"/>
    <cellStyle name="Calculation 11 2" xfId="7058"/>
    <cellStyle name="Calculation 12" xfId="480"/>
    <cellStyle name="Calculation 12 2" xfId="7059"/>
    <cellStyle name="Calculation 13" xfId="521"/>
    <cellStyle name="Calculation 13 2" xfId="7060"/>
    <cellStyle name="Calculation 14" xfId="562"/>
    <cellStyle name="Calculation 14 2" xfId="7061"/>
    <cellStyle name="Calculation 14 3" xfId="7618"/>
    <cellStyle name="Calculation 14_4.2 kt. samtrygg 2010" xfId="9367"/>
    <cellStyle name="Calculation 15" xfId="603"/>
    <cellStyle name="Calculation 15 2" xfId="7062"/>
    <cellStyle name="Calculation 15 3" xfId="7651"/>
    <cellStyle name="Calculation 15_4.2 kt. samtrygg 2010" xfId="9604"/>
    <cellStyle name="Calculation 16" xfId="644"/>
    <cellStyle name="Calculation 16 2" xfId="7063"/>
    <cellStyle name="Calculation 16 3" xfId="7684"/>
    <cellStyle name="Calculation 16_4.2 kt. samtrygg 2010" xfId="9516"/>
    <cellStyle name="Calculation 17" xfId="685"/>
    <cellStyle name="Calculation 17 2" xfId="7064"/>
    <cellStyle name="Calculation 17 3" xfId="7717"/>
    <cellStyle name="Calculation 17_4.2 kt. samtrygg 2010" xfId="9583"/>
    <cellStyle name="Calculation 18" xfId="726"/>
    <cellStyle name="Calculation 18 2" xfId="7065"/>
    <cellStyle name="Calculation 18 3" xfId="7750"/>
    <cellStyle name="Calculation 18_4.2 kt. samtrygg 2010" xfId="9318"/>
    <cellStyle name="Calculation 19" xfId="767"/>
    <cellStyle name="Calculation 19 2" xfId="7066"/>
    <cellStyle name="Calculation 19 3" xfId="7783"/>
    <cellStyle name="Calculation 19_4.2 kt. samtrygg 2010" xfId="8592"/>
    <cellStyle name="Calculation 2" xfId="70"/>
    <cellStyle name="Calculation 2 10" xfId="6188"/>
    <cellStyle name="Calculation 2 11" xfId="7067"/>
    <cellStyle name="Calculation 2 2" xfId="1964"/>
    <cellStyle name="Calculation 2 2 2" xfId="6189"/>
    <cellStyle name="Calculation 2 2 3" xfId="7068"/>
    <cellStyle name="Calculation 2 3" xfId="2870"/>
    <cellStyle name="Calculation 2 3 2" xfId="6190"/>
    <cellStyle name="Calculation 2 3 3" xfId="7069"/>
    <cellStyle name="Calculation 2 4" xfId="3149"/>
    <cellStyle name="Calculation 2 4 2" xfId="7070"/>
    <cellStyle name="Calculation 2 5" xfId="3371"/>
    <cellStyle name="Calculation 2 5 2" xfId="7071"/>
    <cellStyle name="Calculation 2 6" xfId="3592"/>
    <cellStyle name="Calculation 2 7" xfId="3808"/>
    <cellStyle name="Calculation 2 8" xfId="3980"/>
    <cellStyle name="Calculation 2 9" xfId="5419"/>
    <cellStyle name="Calculation 20" xfId="808"/>
    <cellStyle name="Calculation 20 2" xfId="7072"/>
    <cellStyle name="Calculation 20 3" xfId="7816"/>
    <cellStyle name="Calculation 20_4.2 kt. samtrygg 2010" xfId="10228"/>
    <cellStyle name="Calculation 21" xfId="849"/>
    <cellStyle name="Calculation 21 2" xfId="7073"/>
    <cellStyle name="Calculation 21 3" xfId="7849"/>
    <cellStyle name="Calculation 21_4.2 kt. samtrygg 2010" xfId="9762"/>
    <cellStyle name="Calculation 22" xfId="890"/>
    <cellStyle name="Calculation 22 2" xfId="7074"/>
    <cellStyle name="Calculation 22 3" xfId="7882"/>
    <cellStyle name="Calculation 22_4.2 kt. samtrygg 2010" xfId="8845"/>
    <cellStyle name="Calculation 23" xfId="931"/>
    <cellStyle name="Calculation 23 2" xfId="7075"/>
    <cellStyle name="Calculation 23 3" xfId="7915"/>
    <cellStyle name="Calculation 23_4.2 kt. samtrygg 2010" xfId="10266"/>
    <cellStyle name="Calculation 24" xfId="972"/>
    <cellStyle name="Calculation 24 2" xfId="7076"/>
    <cellStyle name="Calculation 24 3" xfId="7948"/>
    <cellStyle name="Calculation 24_4.2 kt. samtrygg 2010" xfId="9022"/>
    <cellStyle name="Calculation 25" xfId="1013"/>
    <cellStyle name="Calculation 25 2" xfId="7077"/>
    <cellStyle name="Calculation 25 3" xfId="7981"/>
    <cellStyle name="Calculation 25_4.2 kt. samtrygg 2010" xfId="9368"/>
    <cellStyle name="Calculation 26" xfId="1054"/>
    <cellStyle name="Calculation 26 2" xfId="7078"/>
    <cellStyle name="Calculation 26 3" xfId="8014"/>
    <cellStyle name="Calculation 26_4.2 kt. samtrygg 2010" xfId="8907"/>
    <cellStyle name="Calculation 27" xfId="1095"/>
    <cellStyle name="Calculation 27 2" xfId="7079"/>
    <cellStyle name="Calculation 27 3" xfId="8047"/>
    <cellStyle name="Calculation 27_4.2 kt. samtrygg 2010" xfId="9152"/>
    <cellStyle name="Calculation 28" xfId="1136"/>
    <cellStyle name="Calculation 28 2" xfId="7080"/>
    <cellStyle name="Calculation 28 3" xfId="8080"/>
    <cellStyle name="Calculation 28_4.2 kt. samtrygg 2010" xfId="9062"/>
    <cellStyle name="Calculation 29" xfId="1177"/>
    <cellStyle name="Calculation 29 2" xfId="7081"/>
    <cellStyle name="Calculation 29 3" xfId="8113"/>
    <cellStyle name="Calculation 29_4.2 kt. samtrygg 2010" xfId="9570"/>
    <cellStyle name="Calculation 3" xfId="111"/>
    <cellStyle name="Calculation 3 2" xfId="1966"/>
    <cellStyle name="Calculation 3 3" xfId="2872"/>
    <cellStyle name="Calculation 3 3 2" xfId="7082"/>
    <cellStyle name="Calculation 3 3 3" xfId="8399"/>
    <cellStyle name="Calculation 3 3_4.2 kt. samtrygg 2010" xfId="8999"/>
    <cellStyle name="Calculation 3 4" xfId="3148"/>
    <cellStyle name="Calculation 3 5" xfId="3370"/>
    <cellStyle name="Calculation 3 6" xfId="3591"/>
    <cellStyle name="Calculation 3 7" xfId="3807"/>
    <cellStyle name="Calculation 3 8" xfId="3979"/>
    <cellStyle name="Calculation 30" xfId="1218"/>
    <cellStyle name="Calculation 30 2" xfId="7083"/>
    <cellStyle name="Calculation 30 3" xfId="8146"/>
    <cellStyle name="Calculation 30_4.2 kt. samtrygg 2010" xfId="10015"/>
    <cellStyle name="Calculation 31" xfId="1259"/>
    <cellStyle name="Calculation 31 2" xfId="7084"/>
    <cellStyle name="Calculation 31 3" xfId="8179"/>
    <cellStyle name="Calculation 31_4.2 kt. samtrygg 2010" xfId="9369"/>
    <cellStyle name="Calculation 32" xfId="1301"/>
    <cellStyle name="Calculation 32 2" xfId="7085"/>
    <cellStyle name="Calculation 32 3" xfId="8212"/>
    <cellStyle name="Calculation 32_4.2 kt. samtrygg 2010" xfId="8941"/>
    <cellStyle name="Calculation 33" xfId="1342"/>
    <cellStyle name="Calculation 33 2" xfId="7086"/>
    <cellStyle name="Calculation 33 3" xfId="8245"/>
    <cellStyle name="Calculation 33_4.2 kt. samtrygg 2010" xfId="9145"/>
    <cellStyle name="Calculation 34" xfId="1383"/>
    <cellStyle name="Calculation 34 2" xfId="7087"/>
    <cellStyle name="Calculation 34 3" xfId="8278"/>
    <cellStyle name="Calculation 34_4.2 kt. samtrygg 2010" xfId="8929"/>
    <cellStyle name="Calculation 35" xfId="1424"/>
    <cellStyle name="Calculation 35 2" xfId="7088"/>
    <cellStyle name="Calculation 35 3" xfId="8311"/>
    <cellStyle name="Calculation 35_4.2 kt. samtrygg 2010" xfId="10142"/>
    <cellStyle name="Calculation 36" xfId="1465"/>
    <cellStyle name="Calculation 37" xfId="1506"/>
    <cellStyle name="Calculation 38" xfId="1547"/>
    <cellStyle name="Calculation 39" xfId="1588"/>
    <cellStyle name="Calculation 4" xfId="152"/>
    <cellStyle name="Calculation 4 2" xfId="1967"/>
    <cellStyle name="Calculation 4 3" xfId="2874"/>
    <cellStyle name="Calculation 4 3 2" xfId="7089"/>
    <cellStyle name="Calculation 4 3 3" xfId="8400"/>
    <cellStyle name="Calculation 4 3_4.2 kt. samtrygg 2010" xfId="9100"/>
    <cellStyle name="Calculation 4 4" xfId="3146"/>
    <cellStyle name="Calculation 4 5" xfId="3368"/>
    <cellStyle name="Calculation 4 6" xfId="3589"/>
    <cellStyle name="Calculation 4 7" xfId="3806"/>
    <cellStyle name="Calculation 4 8" xfId="3978"/>
    <cellStyle name="Calculation 40" xfId="1629"/>
    <cellStyle name="Calculation 41" xfId="1670"/>
    <cellStyle name="Calculation 42" xfId="1711"/>
    <cellStyle name="Calculation 43" xfId="1753"/>
    <cellStyle name="Calculation 44" xfId="1963"/>
    <cellStyle name="Calculation 45" xfId="2869"/>
    <cellStyle name="Calculation 46" xfId="3150"/>
    <cellStyle name="Calculation 47" xfId="3372"/>
    <cellStyle name="Calculation 48" xfId="3593"/>
    <cellStyle name="Calculation 49" xfId="3809"/>
    <cellStyle name="Calculation 5" xfId="193"/>
    <cellStyle name="Calculation 5 2" xfId="1969"/>
    <cellStyle name="Calculation 5 2 2" xfId="7090"/>
    <cellStyle name="Calculation 5 2 3" xfId="8363"/>
    <cellStyle name="Calculation 5 2_4.2 kt. samtrygg 2010" xfId="8740"/>
    <cellStyle name="Calculation 5 3" xfId="2875"/>
    <cellStyle name="Calculation 5 4" xfId="3145"/>
    <cellStyle name="Calculation 5 5" xfId="3367"/>
    <cellStyle name="Calculation 5 6" xfId="3588"/>
    <cellStyle name="Calculation 5 7" xfId="3805"/>
    <cellStyle name="Calculation 5 8" xfId="3977"/>
    <cellStyle name="Calculation 50" xfId="3981"/>
    <cellStyle name="Calculation 6" xfId="234"/>
    <cellStyle name="Calculation 6 2" xfId="7091"/>
    <cellStyle name="Calculation 7" xfId="275"/>
    <cellStyle name="Calculation 7 2" xfId="7092"/>
    <cellStyle name="Calculation 8" xfId="316"/>
    <cellStyle name="Calculation 8 2" xfId="7093"/>
    <cellStyle name="Calculation 9" xfId="357"/>
    <cellStyle name="Calculation 9 2" xfId="7094"/>
    <cellStyle name="Check Cell" xfId="14" builtinId="23" customBuiltin="1"/>
    <cellStyle name="Check Cell 10" xfId="399"/>
    <cellStyle name="Check Cell 10 2" xfId="7095"/>
    <cellStyle name="Check Cell 11" xfId="440"/>
    <cellStyle name="Check Cell 11 2" xfId="7096"/>
    <cellStyle name="Check Cell 12" xfId="481"/>
    <cellStyle name="Check Cell 12 2" xfId="7097"/>
    <cellStyle name="Check Cell 13" xfId="522"/>
    <cellStyle name="Check Cell 13 2" xfId="7098"/>
    <cellStyle name="Check Cell 14" xfId="563"/>
    <cellStyle name="Check Cell 14 2" xfId="7099"/>
    <cellStyle name="Check Cell 14 3" xfId="7619"/>
    <cellStyle name="Check Cell 14_4.2 kt. samtrygg 2010" xfId="10203"/>
    <cellStyle name="Check Cell 15" xfId="604"/>
    <cellStyle name="Check Cell 15 2" xfId="7100"/>
    <cellStyle name="Check Cell 15 3" xfId="7652"/>
    <cellStyle name="Check Cell 15_4.2 kt. samtrygg 2010" xfId="9358"/>
    <cellStyle name="Check Cell 16" xfId="645"/>
    <cellStyle name="Check Cell 16 2" xfId="7101"/>
    <cellStyle name="Check Cell 16 3" xfId="7685"/>
    <cellStyle name="Check Cell 16_4.2 kt. samtrygg 2010" xfId="9017"/>
    <cellStyle name="Check Cell 17" xfId="686"/>
    <cellStyle name="Check Cell 17 2" xfId="7102"/>
    <cellStyle name="Check Cell 17 3" xfId="7718"/>
    <cellStyle name="Check Cell 17_4.2 kt. samtrygg 2010" xfId="8909"/>
    <cellStyle name="Check Cell 18" xfId="727"/>
    <cellStyle name="Check Cell 18 2" xfId="7103"/>
    <cellStyle name="Check Cell 18 3" xfId="7751"/>
    <cellStyle name="Check Cell 18_4.2 kt. samtrygg 2010" xfId="8671"/>
    <cellStyle name="Check Cell 19" xfId="768"/>
    <cellStyle name="Check Cell 19 2" xfId="7104"/>
    <cellStyle name="Check Cell 19 3" xfId="7784"/>
    <cellStyle name="Check Cell 19_4.2 kt. samtrygg 2010" xfId="8882"/>
    <cellStyle name="Check Cell 2" xfId="71"/>
    <cellStyle name="Check Cell 2 10" xfId="6191"/>
    <cellStyle name="Check Cell 2 11" xfId="7105"/>
    <cellStyle name="Check Cell 2 2" xfId="1971"/>
    <cellStyle name="Check Cell 2 2 2" xfId="6192"/>
    <cellStyle name="Check Cell 2 2 3" xfId="7106"/>
    <cellStyle name="Check Cell 2 3" xfId="2877"/>
    <cellStyle name="Check Cell 2 3 2" xfId="6193"/>
    <cellStyle name="Check Cell 2 3 3" xfId="7107"/>
    <cellStyle name="Check Cell 2 4" xfId="3143"/>
    <cellStyle name="Check Cell 2 4 2" xfId="7108"/>
    <cellStyle name="Check Cell 2 5" xfId="3365"/>
    <cellStyle name="Check Cell 2 5 2" xfId="7109"/>
    <cellStyle name="Check Cell 2 6" xfId="3586"/>
    <cellStyle name="Check Cell 2 7" xfId="3803"/>
    <cellStyle name="Check Cell 2 8" xfId="3975"/>
    <cellStyle name="Check Cell 2 9" xfId="5488"/>
    <cellStyle name="Check Cell 20" xfId="809"/>
    <cellStyle name="Check Cell 20 2" xfId="7110"/>
    <cellStyle name="Check Cell 20 3" xfId="7817"/>
    <cellStyle name="Check Cell 20_4.2 kt. samtrygg 2010" xfId="10260"/>
    <cellStyle name="Check Cell 21" xfId="850"/>
    <cellStyle name="Check Cell 21 2" xfId="7111"/>
    <cellStyle name="Check Cell 21 3" xfId="7850"/>
    <cellStyle name="Check Cell 21_4.2 kt. samtrygg 2010" xfId="9256"/>
    <cellStyle name="Check Cell 22" xfId="891"/>
    <cellStyle name="Check Cell 22 2" xfId="7112"/>
    <cellStyle name="Check Cell 22 3" xfId="7883"/>
    <cellStyle name="Check Cell 22_4.2 kt. samtrygg 2010" xfId="9761"/>
    <cellStyle name="Check Cell 23" xfId="932"/>
    <cellStyle name="Check Cell 23 2" xfId="7113"/>
    <cellStyle name="Check Cell 23 3" xfId="7916"/>
    <cellStyle name="Check Cell 23_4.2 kt. samtrygg 2010" xfId="9510"/>
    <cellStyle name="Check Cell 24" xfId="973"/>
    <cellStyle name="Check Cell 24 2" xfId="7114"/>
    <cellStyle name="Check Cell 24 3" xfId="7949"/>
    <cellStyle name="Check Cell 24_4.2 kt. samtrygg 2010" xfId="9132"/>
    <cellStyle name="Check Cell 25" xfId="1014"/>
    <cellStyle name="Check Cell 25 2" xfId="7115"/>
    <cellStyle name="Check Cell 25 3" xfId="7982"/>
    <cellStyle name="Check Cell 25_4.2 kt. samtrygg 2010" xfId="8738"/>
    <cellStyle name="Check Cell 26" xfId="1055"/>
    <cellStyle name="Check Cell 26 2" xfId="7116"/>
    <cellStyle name="Check Cell 26 3" xfId="8015"/>
    <cellStyle name="Check Cell 26_4.2 kt. samtrygg 2010" xfId="8719"/>
    <cellStyle name="Check Cell 27" xfId="1096"/>
    <cellStyle name="Check Cell 27 2" xfId="7117"/>
    <cellStyle name="Check Cell 27 3" xfId="8048"/>
    <cellStyle name="Check Cell 27_4.2 kt. samtrygg 2010" xfId="10026"/>
    <cellStyle name="Check Cell 28" xfId="1137"/>
    <cellStyle name="Check Cell 28 2" xfId="7118"/>
    <cellStyle name="Check Cell 28 3" xfId="8081"/>
    <cellStyle name="Check Cell 28_4.2 kt. samtrygg 2010" xfId="8879"/>
    <cellStyle name="Check Cell 29" xfId="1178"/>
    <cellStyle name="Check Cell 29 2" xfId="7119"/>
    <cellStyle name="Check Cell 29 3" xfId="8114"/>
    <cellStyle name="Check Cell 29_4.2 kt. samtrygg 2010" xfId="9859"/>
    <cellStyle name="Check Cell 3" xfId="112"/>
    <cellStyle name="Check Cell 3 2" xfId="1973"/>
    <cellStyle name="Check Cell 3 3" xfId="2879"/>
    <cellStyle name="Check Cell 3 3 2" xfId="7120"/>
    <cellStyle name="Check Cell 3 3 3" xfId="8401"/>
    <cellStyle name="Check Cell 3 3_4.2 kt. samtrygg 2010" xfId="8788"/>
    <cellStyle name="Check Cell 3 4" xfId="3140"/>
    <cellStyle name="Check Cell 3 5" xfId="3362"/>
    <cellStyle name="Check Cell 3 6" xfId="3583"/>
    <cellStyle name="Check Cell 3 7" xfId="3801"/>
    <cellStyle name="Check Cell 3 8" xfId="3973"/>
    <cellStyle name="Check Cell 30" xfId="1219"/>
    <cellStyle name="Check Cell 30 2" xfId="7121"/>
    <cellStyle name="Check Cell 30 3" xfId="8147"/>
    <cellStyle name="Check Cell 30_4.2 kt. samtrygg 2010" xfId="9013"/>
    <cellStyle name="Check Cell 31" xfId="1260"/>
    <cellStyle name="Check Cell 31 2" xfId="7122"/>
    <cellStyle name="Check Cell 31 3" xfId="8180"/>
    <cellStyle name="Check Cell 31_4.2 kt. samtrygg 2010" xfId="9232"/>
    <cellStyle name="Check Cell 32" xfId="1302"/>
    <cellStyle name="Check Cell 32 2" xfId="7123"/>
    <cellStyle name="Check Cell 32 3" xfId="8213"/>
    <cellStyle name="Check Cell 32_4.2 kt. samtrygg 2010" xfId="10198"/>
    <cellStyle name="Check Cell 33" xfId="1343"/>
    <cellStyle name="Check Cell 33 2" xfId="7124"/>
    <cellStyle name="Check Cell 33 3" xfId="8246"/>
    <cellStyle name="Check Cell 33_4.2 kt. samtrygg 2010" xfId="10180"/>
    <cellStyle name="Check Cell 34" xfId="1384"/>
    <cellStyle name="Check Cell 34 2" xfId="7125"/>
    <cellStyle name="Check Cell 34 3" xfId="8279"/>
    <cellStyle name="Check Cell 34_4.2 kt. samtrygg 2010" xfId="8748"/>
    <cellStyle name="Check Cell 35" xfId="1425"/>
    <cellStyle name="Check Cell 35 2" xfId="7126"/>
    <cellStyle name="Check Cell 35 3" xfId="8312"/>
    <cellStyle name="Check Cell 35_4.2 kt. samtrygg 2010" xfId="9298"/>
    <cellStyle name="Check Cell 36" xfId="1466"/>
    <cellStyle name="Check Cell 37" xfId="1507"/>
    <cellStyle name="Check Cell 38" xfId="1548"/>
    <cellStyle name="Check Cell 39" xfId="1589"/>
    <cellStyle name="Check Cell 4" xfId="153"/>
    <cellStyle name="Check Cell 4 2" xfId="1975"/>
    <cellStyle name="Check Cell 4 3" xfId="2881"/>
    <cellStyle name="Check Cell 4 3 2" xfId="7127"/>
    <cellStyle name="Check Cell 4 3 3" xfId="8402"/>
    <cellStyle name="Check Cell 4 3_4.2 kt. samtrygg 2010" xfId="9821"/>
    <cellStyle name="Check Cell 4 4" xfId="3138"/>
    <cellStyle name="Check Cell 4 5" xfId="3360"/>
    <cellStyle name="Check Cell 4 6" xfId="3581"/>
    <cellStyle name="Check Cell 4 7" xfId="3800"/>
    <cellStyle name="Check Cell 4 8" xfId="3972"/>
    <cellStyle name="Check Cell 40" xfId="1630"/>
    <cellStyle name="Check Cell 41" xfId="1671"/>
    <cellStyle name="Check Cell 42" xfId="1712"/>
    <cellStyle name="Check Cell 43" xfId="1754"/>
    <cellStyle name="Check Cell 44" xfId="1970"/>
    <cellStyle name="Check Cell 45" xfId="2876"/>
    <cellStyle name="Check Cell 46" xfId="3144"/>
    <cellStyle name="Check Cell 47" xfId="3366"/>
    <cellStyle name="Check Cell 48" xfId="3587"/>
    <cellStyle name="Check Cell 49" xfId="3804"/>
    <cellStyle name="Check Cell 5" xfId="194"/>
    <cellStyle name="Check Cell 5 2" xfId="1976"/>
    <cellStyle name="Check Cell 5 2 2" xfId="7128"/>
    <cellStyle name="Check Cell 5 2 3" xfId="8365"/>
    <cellStyle name="Check Cell 5 2_4.2 kt. samtrygg 2010" xfId="9610"/>
    <cellStyle name="Check Cell 5 3" xfId="2883"/>
    <cellStyle name="Check Cell 5 4" xfId="3136"/>
    <cellStyle name="Check Cell 5 5" xfId="2830"/>
    <cellStyle name="Check Cell 5 6" xfId="3346"/>
    <cellStyle name="Check Cell 5 7" xfId="3567"/>
    <cellStyle name="Check Cell 5 8" xfId="3787"/>
    <cellStyle name="Check Cell 50" xfId="3976"/>
    <cellStyle name="Check Cell 6" xfId="235"/>
    <cellStyle name="Check Cell 6 2" xfId="7129"/>
    <cellStyle name="Check Cell 7" xfId="276"/>
    <cellStyle name="Check Cell 7 2" xfId="7130"/>
    <cellStyle name="Check Cell 8" xfId="317"/>
    <cellStyle name="Check Cell 8 2" xfId="7131"/>
    <cellStyle name="Check Cell 9" xfId="358"/>
    <cellStyle name="Check Cell 9 2" xfId="7132"/>
    <cellStyle name="Comma" xfId="5964" builtinId="3"/>
    <cellStyle name="Date long" xfId="7133"/>
    <cellStyle name="Date medium" xfId="7134"/>
    <cellStyle name="Date medium 2" xfId="7135"/>
    <cellStyle name="Date medium 3" xfId="7136"/>
    <cellStyle name="Date short" xfId="7137"/>
    <cellStyle name="Euro" xfId="7138"/>
    <cellStyle name="Euro 2" xfId="7139"/>
    <cellStyle name="Euro 3" xfId="7140"/>
    <cellStyle name="Euro 4" xfId="7141"/>
    <cellStyle name="Euro 5" xfId="7142"/>
    <cellStyle name="Euro 6" xfId="7143"/>
    <cellStyle name="Euro 7" xfId="7144"/>
    <cellStyle name="Explanatory Text" xfId="17" builtinId="53" customBuiltin="1"/>
    <cellStyle name="Explanatory Text 10" xfId="400"/>
    <cellStyle name="Explanatory Text 11" xfId="441"/>
    <cellStyle name="Explanatory Text 12" xfId="482"/>
    <cellStyle name="Explanatory Text 13" xfId="523"/>
    <cellStyle name="Explanatory Text 14" xfId="564"/>
    <cellStyle name="Explanatory Text 15" xfId="605"/>
    <cellStyle name="Explanatory Text 16" xfId="646"/>
    <cellStyle name="Explanatory Text 17" xfId="687"/>
    <cellStyle name="Explanatory Text 18" xfId="728"/>
    <cellStyle name="Explanatory Text 19" xfId="769"/>
    <cellStyle name="Explanatory Text 2" xfId="72"/>
    <cellStyle name="Explanatory Text 2 2" xfId="1978"/>
    <cellStyle name="Explanatory Text 2 3" xfId="2885"/>
    <cellStyle name="Explanatory Text 2 4" xfId="3134"/>
    <cellStyle name="Explanatory Text 2 5" xfId="2809"/>
    <cellStyle name="Explanatory Text 2 6" xfId="3325"/>
    <cellStyle name="Explanatory Text 2 7" xfId="3546"/>
    <cellStyle name="Explanatory Text 2 8" xfId="3766"/>
    <cellStyle name="Explanatory Text 2 9" xfId="5556"/>
    <cellStyle name="Explanatory Text 20" xfId="810"/>
    <cellStyle name="Explanatory Text 21" xfId="851"/>
    <cellStyle name="Explanatory Text 22" xfId="892"/>
    <cellStyle name="Explanatory Text 23" xfId="933"/>
    <cellStyle name="Explanatory Text 24" xfId="974"/>
    <cellStyle name="Explanatory Text 25" xfId="1015"/>
    <cellStyle name="Explanatory Text 26" xfId="1056"/>
    <cellStyle name="Explanatory Text 27" xfId="1097"/>
    <cellStyle name="Explanatory Text 28" xfId="1138"/>
    <cellStyle name="Explanatory Text 29" xfId="1179"/>
    <cellStyle name="Explanatory Text 3" xfId="113"/>
    <cellStyle name="Explanatory Text 3 2" xfId="1980"/>
    <cellStyle name="Explanatory Text 3 3" xfId="2886"/>
    <cellStyle name="Explanatory Text 3 4" xfId="3133"/>
    <cellStyle name="Explanatory Text 3 5" xfId="2801"/>
    <cellStyle name="Explanatory Text 3 6" xfId="3317"/>
    <cellStyle name="Explanatory Text 3 7" xfId="3538"/>
    <cellStyle name="Explanatory Text 3 8" xfId="3758"/>
    <cellStyle name="Explanatory Text 30" xfId="1220"/>
    <cellStyle name="Explanatory Text 31" xfId="1261"/>
    <cellStyle name="Explanatory Text 32" xfId="1303"/>
    <cellStyle name="Explanatory Text 33" xfId="1344"/>
    <cellStyle name="Explanatory Text 34" xfId="1385"/>
    <cellStyle name="Explanatory Text 35" xfId="1426"/>
    <cellStyle name="Explanatory Text 36" xfId="1467"/>
    <cellStyle name="Explanatory Text 37" xfId="1508"/>
    <cellStyle name="Explanatory Text 38" xfId="1549"/>
    <cellStyle name="Explanatory Text 39" xfId="1590"/>
    <cellStyle name="Explanatory Text 4" xfId="154"/>
    <cellStyle name="Explanatory Text 4 2" xfId="1982"/>
    <cellStyle name="Explanatory Text 4 3" xfId="2887"/>
    <cellStyle name="Explanatory Text 4 4" xfId="3132"/>
    <cellStyle name="Explanatory Text 4 5" xfId="2791"/>
    <cellStyle name="Explanatory Text 4 6" xfId="3314"/>
    <cellStyle name="Explanatory Text 4 7" xfId="3535"/>
    <cellStyle name="Explanatory Text 4 8" xfId="3755"/>
    <cellStyle name="Explanatory Text 40" xfId="1631"/>
    <cellStyle name="Explanatory Text 41" xfId="1672"/>
    <cellStyle name="Explanatory Text 42" xfId="1713"/>
    <cellStyle name="Explanatory Text 43" xfId="1755"/>
    <cellStyle name="Explanatory Text 44" xfId="1977"/>
    <cellStyle name="Explanatory Text 45" xfId="2884"/>
    <cellStyle name="Explanatory Text 46" xfId="3135"/>
    <cellStyle name="Explanatory Text 47" xfId="2815"/>
    <cellStyle name="Explanatory Text 48" xfId="3331"/>
    <cellStyle name="Explanatory Text 49" xfId="3552"/>
    <cellStyle name="Explanatory Text 5" xfId="195"/>
    <cellStyle name="Explanatory Text 5 2" xfId="1984"/>
    <cellStyle name="Explanatory Text 5 3" xfId="2888"/>
    <cellStyle name="Explanatory Text 5 4" xfId="3131"/>
    <cellStyle name="Explanatory Text 5 5" xfId="2630"/>
    <cellStyle name="Explanatory Text 5 6" xfId="3309"/>
    <cellStyle name="Explanatory Text 5 7" xfId="3530"/>
    <cellStyle name="Explanatory Text 5 8" xfId="3750"/>
    <cellStyle name="Explanatory Text 50" xfId="3772"/>
    <cellStyle name="Explanatory Text 6" xfId="236"/>
    <cellStyle name="Explanatory Text 7" xfId="277"/>
    <cellStyle name="Explanatory Text 8" xfId="318"/>
    <cellStyle name="Explanatory Text 9" xfId="359"/>
    <cellStyle name="Fyrirsögn" xfId="7145"/>
    <cellStyle name="Fyrirsögn 2" xfId="8557"/>
    <cellStyle name="Fyrirsögn 2 2" xfId="8572"/>
    <cellStyle name="Fyrirsögn 2 3" xfId="8571"/>
    <cellStyle name="Fyrirsögn 2_4.2 kt. samtrygg 2010" xfId="9153"/>
    <cellStyle name="Fyrirsögn 3" xfId="8566"/>
    <cellStyle name="Fyrirsögn m undirstriki" xfId="7146"/>
    <cellStyle name="Fyrirsögn_Book3" xfId="7147"/>
    <cellStyle name="Good" xfId="7" builtinId="26" customBuiltin="1"/>
    <cellStyle name="Good 10" xfId="401"/>
    <cellStyle name="Good 10 2" xfId="7148"/>
    <cellStyle name="Good 11" xfId="442"/>
    <cellStyle name="Good 11 2" xfId="7149"/>
    <cellStyle name="Good 12" xfId="483"/>
    <cellStyle name="Good 12 2" xfId="7150"/>
    <cellStyle name="Good 13" xfId="524"/>
    <cellStyle name="Good 13 2" xfId="7151"/>
    <cellStyle name="Good 14" xfId="565"/>
    <cellStyle name="Good 14 2" xfId="7152"/>
    <cellStyle name="Good 14 3" xfId="7620"/>
    <cellStyle name="Good 14_4.2 kt. samtrygg 2010" xfId="9738"/>
    <cellStyle name="Good 15" xfId="606"/>
    <cellStyle name="Good 15 2" xfId="7153"/>
    <cellStyle name="Good 15 3" xfId="7653"/>
    <cellStyle name="Good 15_4.2 kt. samtrygg 2010" xfId="10275"/>
    <cellStyle name="Good 16" xfId="647"/>
    <cellStyle name="Good 16 2" xfId="7154"/>
    <cellStyle name="Good 16 3" xfId="7686"/>
    <cellStyle name="Good 16_4.2 kt. samtrygg 2010" xfId="8617"/>
    <cellStyle name="Good 17" xfId="688"/>
    <cellStyle name="Good 17 2" xfId="7155"/>
    <cellStyle name="Good 17 3" xfId="7719"/>
    <cellStyle name="Good 17_4.2 kt. samtrygg 2010" xfId="8691"/>
    <cellStyle name="Good 18" xfId="729"/>
    <cellStyle name="Good 18 2" xfId="7156"/>
    <cellStyle name="Good 18 3" xfId="7752"/>
    <cellStyle name="Good 18_4.2 kt. samtrygg 2010" xfId="10119"/>
    <cellStyle name="Good 19" xfId="770"/>
    <cellStyle name="Good 19 2" xfId="7157"/>
    <cellStyle name="Good 19 3" xfId="7785"/>
    <cellStyle name="Good 19_4.2 kt. samtrygg 2010" xfId="8944"/>
    <cellStyle name="Good 2" xfId="73"/>
    <cellStyle name="Good 2 10" xfId="7158"/>
    <cellStyle name="Good 2 2" xfId="1986"/>
    <cellStyle name="Good 2 2 2" xfId="7159"/>
    <cellStyle name="Good 2 3" xfId="2890"/>
    <cellStyle name="Good 2 3 2" xfId="7160"/>
    <cellStyle name="Good 2 4" xfId="3128"/>
    <cellStyle name="Good 2 4 2" xfId="7161"/>
    <cellStyle name="Good 2 5" xfId="2494"/>
    <cellStyle name="Good 2 5 2" xfId="7162"/>
    <cellStyle name="Good 2 6" xfId="3301"/>
    <cellStyle name="Good 2 7" xfId="3522"/>
    <cellStyle name="Good 2 8" xfId="3742"/>
    <cellStyle name="Good 2 9" xfId="5232"/>
    <cellStyle name="Good 20" xfId="811"/>
    <cellStyle name="Good 20 2" xfId="7163"/>
    <cellStyle name="Good 20 3" xfId="7818"/>
    <cellStyle name="Good 20_4.2 kt. samtrygg 2010" xfId="9201"/>
    <cellStyle name="Good 21" xfId="852"/>
    <cellStyle name="Good 21 2" xfId="7164"/>
    <cellStyle name="Good 21 3" xfId="7851"/>
    <cellStyle name="Good 21_4.2 kt. samtrygg 2010" xfId="8757"/>
    <cellStyle name="Good 22" xfId="893"/>
    <cellStyle name="Good 22 2" xfId="7165"/>
    <cellStyle name="Good 22 3" xfId="7884"/>
    <cellStyle name="Good 22_4.2 kt. samtrygg 2010" xfId="9334"/>
    <cellStyle name="Good 23" xfId="934"/>
    <cellStyle name="Good 23 2" xfId="7166"/>
    <cellStyle name="Good 23 3" xfId="7917"/>
    <cellStyle name="Good 23_4.2 kt. samtrygg 2010" xfId="8889"/>
    <cellStyle name="Good 24" xfId="975"/>
    <cellStyle name="Good 24 2" xfId="7167"/>
    <cellStyle name="Good 24 3" xfId="7950"/>
    <cellStyle name="Good 24_4.2 kt. samtrygg 2010" xfId="8869"/>
    <cellStyle name="Good 25" xfId="1016"/>
    <cellStyle name="Good 25 2" xfId="7168"/>
    <cellStyle name="Good 25 3" xfId="7983"/>
    <cellStyle name="Good 25_4.2 kt. samtrygg 2010" xfId="9459"/>
    <cellStyle name="Good 26" xfId="1057"/>
    <cellStyle name="Good 26 2" xfId="7169"/>
    <cellStyle name="Good 26 3" xfId="8016"/>
    <cellStyle name="Good 26_4.2 kt. samtrygg 2010" xfId="9102"/>
    <cellStyle name="Good 27" xfId="1098"/>
    <cellStyle name="Good 27 2" xfId="7170"/>
    <cellStyle name="Good 27 3" xfId="8049"/>
    <cellStyle name="Good 27_4.2 kt. samtrygg 2010" xfId="10241"/>
    <cellStyle name="Good 28" xfId="1139"/>
    <cellStyle name="Good 28 2" xfId="7171"/>
    <cellStyle name="Good 28 3" xfId="8082"/>
    <cellStyle name="Good 28_4.2 kt. samtrygg 2010" xfId="10277"/>
    <cellStyle name="Good 29" xfId="1180"/>
    <cellStyle name="Good 29 2" xfId="7172"/>
    <cellStyle name="Good 29 3" xfId="8115"/>
    <cellStyle name="Good 29_4.2 kt. samtrygg 2010" xfId="10204"/>
    <cellStyle name="Good 3" xfId="114"/>
    <cellStyle name="Good 3 2" xfId="1988"/>
    <cellStyle name="Good 3 3" xfId="2891"/>
    <cellStyle name="Good 3 3 2" xfId="7173"/>
    <cellStyle name="Good 3 3 3" xfId="8403"/>
    <cellStyle name="Good 3 3_4.2 kt. samtrygg 2010" xfId="9180"/>
    <cellStyle name="Good 3 4" xfId="3127"/>
    <cellStyle name="Good 3 5" xfId="2393"/>
    <cellStyle name="Good 3 6" xfId="3295"/>
    <cellStyle name="Good 3 7" xfId="3516"/>
    <cellStyle name="Good 3 8" xfId="3736"/>
    <cellStyle name="Good 30" xfId="1221"/>
    <cellStyle name="Good 30 2" xfId="7174"/>
    <cellStyle name="Good 30 3" xfId="8148"/>
    <cellStyle name="Good 30_4.2 kt. samtrygg 2010" xfId="9192"/>
    <cellStyle name="Good 31" xfId="1262"/>
    <cellStyle name="Good 31 2" xfId="7175"/>
    <cellStyle name="Good 31 3" xfId="8181"/>
    <cellStyle name="Good 31_4.2 kt. samtrygg 2010" xfId="8836"/>
    <cellStyle name="Good 32" xfId="1304"/>
    <cellStyle name="Good 32 2" xfId="7176"/>
    <cellStyle name="Good 32 3" xfId="8214"/>
    <cellStyle name="Good 32_4.2 kt. samtrygg 2010" xfId="10282"/>
    <cellStyle name="Good 33" xfId="1345"/>
    <cellStyle name="Good 33 2" xfId="7177"/>
    <cellStyle name="Good 33 3" xfId="8247"/>
    <cellStyle name="Good 33_4.2 kt. samtrygg 2010" xfId="9954"/>
    <cellStyle name="Good 34" xfId="1386"/>
    <cellStyle name="Good 34 2" xfId="7178"/>
    <cellStyle name="Good 34 3" xfId="8280"/>
    <cellStyle name="Good 34_4.2 kt. samtrygg 2010" xfId="9538"/>
    <cellStyle name="Good 35" xfId="1427"/>
    <cellStyle name="Good 35 2" xfId="7179"/>
    <cellStyle name="Good 35 3" xfId="8313"/>
    <cellStyle name="Good 35_4.2 kt. samtrygg 2010" xfId="9768"/>
    <cellStyle name="Good 36" xfId="1468"/>
    <cellStyle name="Good 37" xfId="1509"/>
    <cellStyle name="Good 38" xfId="1550"/>
    <cellStyle name="Good 39" xfId="1591"/>
    <cellStyle name="Good 4" xfId="155"/>
    <cellStyle name="Good 4 2" xfId="1990"/>
    <cellStyle name="Good 4 3" xfId="2892"/>
    <cellStyle name="Good 4 3 2" xfId="7180"/>
    <cellStyle name="Good 4 3 3" xfId="8404"/>
    <cellStyle name="Good 4 3_4.2 kt. samtrygg 2010" xfId="10148"/>
    <cellStyle name="Good 4 4" xfId="3126"/>
    <cellStyle name="Good 4 5" xfId="2326"/>
    <cellStyle name="Good 4 6" xfId="3292"/>
    <cellStyle name="Good 4 7" xfId="3513"/>
    <cellStyle name="Good 4 8" xfId="3733"/>
    <cellStyle name="Good 40" xfId="1632"/>
    <cellStyle name="Good 41" xfId="1673"/>
    <cellStyle name="Good 42" xfId="1714"/>
    <cellStyle name="Good 43" xfId="1756"/>
    <cellStyle name="Good 44" xfId="1985"/>
    <cellStyle name="Good 45" xfId="2889"/>
    <cellStyle name="Good 46" xfId="3130"/>
    <cellStyle name="Good 47" xfId="2596"/>
    <cellStyle name="Good 48" xfId="3307"/>
    <cellStyle name="Good 49" xfId="3528"/>
    <cellStyle name="Good 5" xfId="196"/>
    <cellStyle name="Good 5 2" xfId="1991"/>
    <cellStyle name="Good 5 2 2" xfId="7181"/>
    <cellStyle name="Good 5 2 3" xfId="8366"/>
    <cellStyle name="Good 5 2_4.2 kt. samtrygg 2010" xfId="10280"/>
    <cellStyle name="Good 5 3" xfId="2893"/>
    <cellStyle name="Good 5 4" xfId="3125"/>
    <cellStyle name="Good 5 5" xfId="2225"/>
    <cellStyle name="Good 5 6" xfId="3287"/>
    <cellStyle name="Good 5 7" xfId="3508"/>
    <cellStyle name="Good 5 8" xfId="3728"/>
    <cellStyle name="Good 50" xfId="3748"/>
    <cellStyle name="Good 6" xfId="237"/>
    <cellStyle name="Good 6 2" xfId="7182"/>
    <cellStyle name="Good 7" xfId="278"/>
    <cellStyle name="Good 7 2" xfId="7183"/>
    <cellStyle name="Good 8" xfId="319"/>
    <cellStyle name="Good 8 2" xfId="7184"/>
    <cellStyle name="Good 9" xfId="360"/>
    <cellStyle name="Good 9 2" xfId="7185"/>
    <cellStyle name="Header1" xfId="7186"/>
    <cellStyle name="Header2" xfId="7187"/>
    <cellStyle name="Heading 1" xfId="3" builtinId="16" customBuiltin="1"/>
    <cellStyle name="Heading 1 10" xfId="402"/>
    <cellStyle name="Heading 1 10 2" xfId="7188"/>
    <cellStyle name="Heading 1 11" xfId="443"/>
    <cellStyle name="Heading 1 11 2" xfId="7189"/>
    <cellStyle name="Heading 1 12" xfId="484"/>
    <cellStyle name="Heading 1 12 2" xfId="7190"/>
    <cellStyle name="Heading 1 13" xfId="525"/>
    <cellStyle name="Heading 1 13 2" xfId="7191"/>
    <cellStyle name="Heading 1 14" xfId="566"/>
    <cellStyle name="Heading 1 14 2" xfId="7192"/>
    <cellStyle name="Heading 1 14 3" xfId="7621"/>
    <cellStyle name="Heading 1 14_4.2 kt. samtrygg 2010" xfId="9553"/>
    <cellStyle name="Heading 1 15" xfId="607"/>
    <cellStyle name="Heading 1 15 2" xfId="7193"/>
    <cellStyle name="Heading 1 15 3" xfId="7654"/>
    <cellStyle name="Heading 1 15_4.2 kt. samtrygg 2010" xfId="9634"/>
    <cellStyle name="Heading 1 16" xfId="648"/>
    <cellStyle name="Heading 1 16 2" xfId="7194"/>
    <cellStyle name="Heading 1 16 3" xfId="7687"/>
    <cellStyle name="Heading 1 16_4.2 kt. samtrygg 2010" xfId="9069"/>
    <cellStyle name="Heading 1 17" xfId="689"/>
    <cellStyle name="Heading 1 17 2" xfId="7195"/>
    <cellStyle name="Heading 1 17 3" xfId="7720"/>
    <cellStyle name="Heading 1 17_4.2 kt. samtrygg 2010" xfId="10283"/>
    <cellStyle name="Heading 1 18" xfId="730"/>
    <cellStyle name="Heading 1 18 2" xfId="7196"/>
    <cellStyle name="Heading 1 18 3" xfId="7753"/>
    <cellStyle name="Heading 1 18_4.2 kt. samtrygg 2010" xfId="9307"/>
    <cellStyle name="Heading 1 19" xfId="771"/>
    <cellStyle name="Heading 1 19 2" xfId="7197"/>
    <cellStyle name="Heading 1 19 3" xfId="7786"/>
    <cellStyle name="Heading 1 19_4.2 kt. samtrygg 2010" xfId="8586"/>
    <cellStyle name="Heading 1 2" xfId="74"/>
    <cellStyle name="Heading 1 2 10" xfId="6194"/>
    <cellStyle name="Heading 1 2 11" xfId="7198"/>
    <cellStyle name="Heading 1 2 2" xfId="1993"/>
    <cellStyle name="Heading 1 2 2 2" xfId="6195"/>
    <cellStyle name="Heading 1 2 2 3" xfId="7199"/>
    <cellStyle name="Heading 1 2 3" xfId="2895"/>
    <cellStyle name="Heading 1 2 3 2" xfId="6196"/>
    <cellStyle name="Heading 1 2 3 3" xfId="7200"/>
    <cellStyle name="Heading 1 2 4" xfId="3123"/>
    <cellStyle name="Heading 1 2 4 2" xfId="7201"/>
    <cellStyle name="Heading 1 2 5" xfId="2123"/>
    <cellStyle name="Heading 1 2 5 2" xfId="7202"/>
    <cellStyle name="Heading 1 2 6" xfId="3280"/>
    <cellStyle name="Heading 1 2 7" xfId="3501"/>
    <cellStyle name="Heading 1 2 8" xfId="3721"/>
    <cellStyle name="Heading 1 2 9" xfId="5239"/>
    <cellStyle name="Heading 1 20" xfId="812"/>
    <cellStyle name="Heading 1 20 2" xfId="7203"/>
    <cellStyle name="Heading 1 20 3" xfId="7819"/>
    <cellStyle name="Heading 1 20_4.2 kt. samtrygg 2010" xfId="8935"/>
    <cellStyle name="Heading 1 21" xfId="853"/>
    <cellStyle name="Heading 1 21 2" xfId="7204"/>
    <cellStyle name="Heading 1 21 3" xfId="7852"/>
    <cellStyle name="Heading 1 21_4.2 kt. samtrygg 2010" xfId="9971"/>
    <cellStyle name="Heading 1 22" xfId="894"/>
    <cellStyle name="Heading 1 22 2" xfId="7205"/>
    <cellStyle name="Heading 1 22 3" xfId="7885"/>
    <cellStyle name="Heading 1 22_4.2 kt. samtrygg 2010" xfId="10281"/>
    <cellStyle name="Heading 1 23" xfId="935"/>
    <cellStyle name="Heading 1 23 2" xfId="7206"/>
    <cellStyle name="Heading 1 23 3" xfId="7918"/>
    <cellStyle name="Heading 1 23_4.2 kt. samtrygg 2010" xfId="8997"/>
    <cellStyle name="Heading 1 24" xfId="976"/>
    <cellStyle name="Heading 1 24 2" xfId="7207"/>
    <cellStyle name="Heading 1 24 3" xfId="7951"/>
    <cellStyle name="Heading 1 24_4.2 kt. samtrygg 2010" xfId="9914"/>
    <cellStyle name="Heading 1 25" xfId="1017"/>
    <cellStyle name="Heading 1 25 2" xfId="7208"/>
    <cellStyle name="Heading 1 25 3" xfId="7984"/>
    <cellStyle name="Heading 1 25_4.2 kt. samtrygg 2010" xfId="9383"/>
    <cellStyle name="Heading 1 26" xfId="1058"/>
    <cellStyle name="Heading 1 26 2" xfId="7209"/>
    <cellStyle name="Heading 1 26 3" xfId="8017"/>
    <cellStyle name="Heading 1 26_4.2 kt. samtrygg 2010" xfId="9114"/>
    <cellStyle name="Heading 1 27" xfId="1099"/>
    <cellStyle name="Heading 1 27 2" xfId="7210"/>
    <cellStyle name="Heading 1 27 3" xfId="8050"/>
    <cellStyle name="Heading 1 27_4.2 kt. samtrygg 2010" xfId="10276"/>
    <cellStyle name="Heading 1 28" xfId="1140"/>
    <cellStyle name="Heading 1 28 2" xfId="7211"/>
    <cellStyle name="Heading 1 28 3" xfId="8083"/>
    <cellStyle name="Heading 1 28_4.2 kt. samtrygg 2010" xfId="9497"/>
    <cellStyle name="Heading 1 29" xfId="1181"/>
    <cellStyle name="Heading 1 29 2" xfId="7212"/>
    <cellStyle name="Heading 1 29 3" xfId="8116"/>
    <cellStyle name="Heading 1 29_4.2 kt. samtrygg 2010" xfId="9313"/>
    <cellStyle name="Heading 1 3" xfId="115"/>
    <cellStyle name="Heading 1 3 2" xfId="1995"/>
    <cellStyle name="Heading 1 3 3" xfId="2897"/>
    <cellStyle name="Heading 1 3 3 2" xfId="7213"/>
    <cellStyle name="Heading 1 3 3 3" xfId="8405"/>
    <cellStyle name="Heading 1 3 3_4.2 kt. samtrygg 2010" xfId="9770"/>
    <cellStyle name="Heading 1 3 4" xfId="3121"/>
    <cellStyle name="Heading 1 3 5" xfId="2055"/>
    <cellStyle name="Heading 1 3 6" xfId="3277"/>
    <cellStyle name="Heading 1 3 7" xfId="3498"/>
    <cellStyle name="Heading 1 3 8" xfId="3718"/>
    <cellStyle name="Heading 1 30" xfId="1222"/>
    <cellStyle name="Heading 1 30 2" xfId="7214"/>
    <cellStyle name="Heading 1 30 3" xfId="8149"/>
    <cellStyle name="Heading 1 30_4.2 kt. samtrygg 2010" xfId="9566"/>
    <cellStyle name="Heading 1 31" xfId="1263"/>
    <cellStyle name="Heading 1 31 2" xfId="7215"/>
    <cellStyle name="Heading 1 31 3" xfId="8182"/>
    <cellStyle name="Heading 1 31_4.2 kt. samtrygg 2010" xfId="10279"/>
    <cellStyle name="Heading 1 32" xfId="1305"/>
    <cellStyle name="Heading 1 32 2" xfId="7216"/>
    <cellStyle name="Heading 1 32 3" xfId="8215"/>
    <cellStyle name="Heading 1 32_4.2 kt. samtrygg 2010" xfId="8645"/>
    <cellStyle name="Heading 1 33" xfId="1346"/>
    <cellStyle name="Heading 1 33 2" xfId="7217"/>
    <cellStyle name="Heading 1 33 3" xfId="8248"/>
    <cellStyle name="Heading 1 33_4.2 kt. samtrygg 2010" xfId="9250"/>
    <cellStyle name="Heading 1 34" xfId="1387"/>
    <cellStyle name="Heading 1 34 2" xfId="7218"/>
    <cellStyle name="Heading 1 34 3" xfId="8281"/>
    <cellStyle name="Heading 1 34_4.2 kt. samtrygg 2010" xfId="10211"/>
    <cellStyle name="Heading 1 35" xfId="1428"/>
    <cellStyle name="Heading 1 35 2" xfId="7219"/>
    <cellStyle name="Heading 1 35 3" xfId="8314"/>
    <cellStyle name="Heading 1 35_4.2 kt. samtrygg 2010" xfId="8871"/>
    <cellStyle name="Heading 1 36" xfId="1469"/>
    <cellStyle name="Heading 1 37" xfId="1510"/>
    <cellStyle name="Heading 1 38" xfId="1551"/>
    <cellStyle name="Heading 1 39" xfId="1592"/>
    <cellStyle name="Heading 1 4" xfId="156"/>
    <cellStyle name="Heading 1 4 2" xfId="1997"/>
    <cellStyle name="Heading 1 4 3" xfId="2898"/>
    <cellStyle name="Heading 1 4 3 2" xfId="7220"/>
    <cellStyle name="Heading 1 4 3 3" xfId="8406"/>
    <cellStyle name="Heading 1 4 3_4.2 kt. samtrygg 2010" xfId="8692"/>
    <cellStyle name="Heading 1 4 4" xfId="3120"/>
    <cellStyle name="Heading 1 4 5" xfId="2033"/>
    <cellStyle name="Heading 1 4 6" xfId="3272"/>
    <cellStyle name="Heading 1 4 7" xfId="3493"/>
    <cellStyle name="Heading 1 4 8" xfId="3713"/>
    <cellStyle name="Heading 1 4_4.2 kt. samtrygg 2010" xfId="10165"/>
    <cellStyle name="Heading 1 40" xfId="1633"/>
    <cellStyle name="Heading 1 41" xfId="1674"/>
    <cellStyle name="Heading 1 42" xfId="1715"/>
    <cellStyle name="Heading 1 43" xfId="1757"/>
    <cellStyle name="Heading 1 44" xfId="1992"/>
    <cellStyle name="Heading 1 45" xfId="2894"/>
    <cellStyle name="Heading 1 46" xfId="3124"/>
    <cellStyle name="Heading 1 47" xfId="2191"/>
    <cellStyle name="Heading 1 48" xfId="3284"/>
    <cellStyle name="Heading 1 49" xfId="3505"/>
    <cellStyle name="Heading 1 5" xfId="197"/>
    <cellStyle name="Heading 1 5 2" xfId="1999"/>
    <cellStyle name="Heading 1 5 2 2" xfId="7221"/>
    <cellStyle name="Heading 1 5 2 3" xfId="8367"/>
    <cellStyle name="Heading 1 5 2_4.2 kt. samtrygg 2010" xfId="10207"/>
    <cellStyle name="Heading 1 5 3" xfId="2900"/>
    <cellStyle name="Heading 1 5 4" xfId="3118"/>
    <cellStyle name="Heading 1 5 5" xfId="2018"/>
    <cellStyle name="Heading 1 5 6" xfId="3266"/>
    <cellStyle name="Heading 1 5 7" xfId="3487"/>
    <cellStyle name="Heading 1 5 8" xfId="3707"/>
    <cellStyle name="Heading 1 5_4.2 kt. samtrygg 2010" xfId="10144"/>
    <cellStyle name="Heading 1 50" xfId="3725"/>
    <cellStyle name="Heading 1 6" xfId="238"/>
    <cellStyle name="Heading 1 6 2" xfId="7222"/>
    <cellStyle name="Heading 1 6_4.2 kt. samtrygg 2010" xfId="9824"/>
    <cellStyle name="Heading 1 7" xfId="279"/>
    <cellStyle name="Heading 1 7 2" xfId="7223"/>
    <cellStyle name="Heading 1 7_4.2 kt. samtrygg 2010" xfId="10232"/>
    <cellStyle name="Heading 1 8" xfId="320"/>
    <cellStyle name="Heading 1 8 2" xfId="7224"/>
    <cellStyle name="Heading 1 8_4.2 kt. samtrygg 2010" xfId="10151"/>
    <cellStyle name="Heading 1 9" xfId="361"/>
    <cellStyle name="Heading 1 9 2" xfId="7225"/>
    <cellStyle name="Heading 1 9_4.2 kt. samtrygg 2010" xfId="9988"/>
    <cellStyle name="Heading 2" xfId="4" builtinId="17" customBuiltin="1"/>
    <cellStyle name="Heading 2 10" xfId="403"/>
    <cellStyle name="Heading 2 10 2" xfId="7226"/>
    <cellStyle name="Heading 2 10_4.2 kt. samtrygg 2010" xfId="8742"/>
    <cellStyle name="Heading 2 11" xfId="444"/>
    <cellStyle name="Heading 2 11 2" xfId="7227"/>
    <cellStyle name="Heading 2 11_4.2 kt. samtrygg 2010" xfId="9594"/>
    <cellStyle name="Heading 2 12" xfId="485"/>
    <cellStyle name="Heading 2 12 2" xfId="7228"/>
    <cellStyle name="Heading 2 12_4.2 kt. samtrygg 2010" xfId="9081"/>
    <cellStyle name="Heading 2 13" xfId="526"/>
    <cellStyle name="Heading 2 13 2" xfId="7229"/>
    <cellStyle name="Heading 2 13_4.2 kt. samtrygg 2010" xfId="10089"/>
    <cellStyle name="Heading 2 14" xfId="567"/>
    <cellStyle name="Heading 2 14 2" xfId="7230"/>
    <cellStyle name="Heading 2 14 3" xfId="7622"/>
    <cellStyle name="Heading 2 14_4.2 kt. samtrygg 2010" xfId="8913"/>
    <cellStyle name="Heading 2 15" xfId="608"/>
    <cellStyle name="Heading 2 15 2" xfId="7231"/>
    <cellStyle name="Heading 2 15 3" xfId="7655"/>
    <cellStyle name="Heading 2 15_4.2 kt. samtrygg 2010" xfId="10098"/>
    <cellStyle name="Heading 2 16" xfId="649"/>
    <cellStyle name="Heading 2 16 2" xfId="7232"/>
    <cellStyle name="Heading 2 16 3" xfId="7688"/>
    <cellStyle name="Heading 2 16_4.2 kt. samtrygg 2010" xfId="8884"/>
    <cellStyle name="Heading 2 17" xfId="690"/>
    <cellStyle name="Heading 2 17 2" xfId="7233"/>
    <cellStyle name="Heading 2 17 3" xfId="7721"/>
    <cellStyle name="Heading 2 17_4.2 kt. samtrygg 2010" xfId="9562"/>
    <cellStyle name="Heading 2 18" xfId="731"/>
    <cellStyle name="Heading 2 18 2" xfId="7234"/>
    <cellStyle name="Heading 2 18 3" xfId="7754"/>
    <cellStyle name="Heading 2 18_4.2 kt. samtrygg 2010" xfId="9614"/>
    <cellStyle name="Heading 2 19" xfId="772"/>
    <cellStyle name="Heading 2 19 2" xfId="7235"/>
    <cellStyle name="Heading 2 19 3" xfId="7787"/>
    <cellStyle name="Heading 2 19_4.2 kt. samtrygg 2010" xfId="9453"/>
    <cellStyle name="Heading 2 2" xfId="75"/>
    <cellStyle name="Heading 2 2 10" xfId="6197"/>
    <cellStyle name="Heading 2 2 11" xfId="7236"/>
    <cellStyle name="Heading 2 2 2" xfId="2001"/>
    <cellStyle name="Heading 2 2 2 2" xfId="6198"/>
    <cellStyle name="Heading 2 2 2 3" xfId="7237"/>
    <cellStyle name="Heading 2 2 2_4.2 kt. samtrygg 2010" xfId="9464"/>
    <cellStyle name="Heading 2 2 3" xfId="2902"/>
    <cellStyle name="Heading 2 2 3 2" xfId="6199"/>
    <cellStyle name="Heading 2 2 3 3" xfId="7238"/>
    <cellStyle name="Heading 2 2 3_4.2 kt. samtrygg 2010" xfId="8946"/>
    <cellStyle name="Heading 2 2 4" xfId="3115"/>
    <cellStyle name="Heading 2 2 4 2" xfId="7239"/>
    <cellStyle name="Heading 2 2 4_4.2 kt. samtrygg 2010" xfId="10161"/>
    <cellStyle name="Heading 2 2 5" xfId="1996"/>
    <cellStyle name="Heading 2 2 5 2" xfId="7240"/>
    <cellStyle name="Heading 2 2 5_4.2 kt. samtrygg 2010" xfId="9067"/>
    <cellStyle name="Heading 2 2 6" xfId="3258"/>
    <cellStyle name="Heading 2 2 7" xfId="3479"/>
    <cellStyle name="Heading 2 2 8" xfId="3699"/>
    <cellStyle name="Heading 2 2 9" xfId="5825"/>
    <cellStyle name="Heading 2 2_4.2 kt. samtrygg 2010" xfId="8766"/>
    <cellStyle name="Heading 2 20" xfId="813"/>
    <cellStyle name="Heading 2 20 2" xfId="7241"/>
    <cellStyle name="Heading 2 20 3" xfId="7820"/>
    <cellStyle name="Heading 2 20_4.2 kt. samtrygg 2010" xfId="9883"/>
    <cellStyle name="Heading 2 21" xfId="854"/>
    <cellStyle name="Heading 2 21 2" xfId="7242"/>
    <cellStyle name="Heading 2 21 3" xfId="7853"/>
    <cellStyle name="Heading 2 21_4.2 kt. samtrygg 2010" xfId="8678"/>
    <cellStyle name="Heading 2 22" xfId="895"/>
    <cellStyle name="Heading 2 22 2" xfId="7243"/>
    <cellStyle name="Heading 2 22 3" xfId="7886"/>
    <cellStyle name="Heading 2 22_4.2 kt. samtrygg 2010" xfId="8659"/>
    <cellStyle name="Heading 2 23" xfId="936"/>
    <cellStyle name="Heading 2 23 2" xfId="7244"/>
    <cellStyle name="Heading 2 23 3" xfId="7919"/>
    <cellStyle name="Heading 2 23_4.2 kt. samtrygg 2010" xfId="9428"/>
    <cellStyle name="Heading 2 24" xfId="977"/>
    <cellStyle name="Heading 2 24 2" xfId="7245"/>
    <cellStyle name="Heading 2 24 3" xfId="7952"/>
    <cellStyle name="Heading 2 24_4.2 kt. samtrygg 2010" xfId="10003"/>
    <cellStyle name="Heading 2 25" xfId="1018"/>
    <cellStyle name="Heading 2 25 2" xfId="7246"/>
    <cellStyle name="Heading 2 25 3" xfId="7985"/>
    <cellStyle name="Heading 2 25_4.2 kt. samtrygg 2010" xfId="9740"/>
    <cellStyle name="Heading 2 26" xfId="1059"/>
    <cellStyle name="Heading 2 26 2" xfId="7247"/>
    <cellStyle name="Heading 2 26 3" xfId="8018"/>
    <cellStyle name="Heading 2 26_4.2 kt. samtrygg 2010" xfId="9379"/>
    <cellStyle name="Heading 2 27" xfId="1100"/>
    <cellStyle name="Heading 2 27 2" xfId="7248"/>
    <cellStyle name="Heading 2 27 3" xfId="8051"/>
    <cellStyle name="Heading 2 27_4.2 kt. samtrygg 2010" xfId="9647"/>
    <cellStyle name="Heading 2 28" xfId="1141"/>
    <cellStyle name="Heading 2 28 2" xfId="7249"/>
    <cellStyle name="Heading 2 28 3" xfId="8084"/>
    <cellStyle name="Heading 2 28_4.2 kt. samtrygg 2010" xfId="9851"/>
    <cellStyle name="Heading 2 29" xfId="1182"/>
    <cellStyle name="Heading 2 29 2" xfId="7250"/>
    <cellStyle name="Heading 2 29 3" xfId="8117"/>
    <cellStyle name="Heading 2 29_4.2 kt. samtrygg 2010" xfId="9345"/>
    <cellStyle name="Heading 2 3" xfId="116"/>
    <cellStyle name="Heading 2 3 2" xfId="2003"/>
    <cellStyle name="Heading 2 3 3" xfId="2903"/>
    <cellStyle name="Heading 2 3 3 2" xfId="7251"/>
    <cellStyle name="Heading 2 3 3 3" xfId="8407"/>
    <cellStyle name="Heading 2 3 3_4.2 kt. samtrygg 2010" xfId="9811"/>
    <cellStyle name="Heading 2 3 4" xfId="3114"/>
    <cellStyle name="Heading 2 3 5" xfId="1987"/>
    <cellStyle name="Heading 2 3 6" xfId="3255"/>
    <cellStyle name="Heading 2 3 7" xfId="3476"/>
    <cellStyle name="Heading 2 3 8" xfId="3696"/>
    <cellStyle name="Heading 2 3_4.2 kt. samtrygg 2010" xfId="9754"/>
    <cellStyle name="Heading 2 30" xfId="1223"/>
    <cellStyle name="Heading 2 30 2" xfId="7252"/>
    <cellStyle name="Heading 2 30 3" xfId="8150"/>
    <cellStyle name="Heading 2 30_4.2 kt. samtrygg 2010" xfId="10068"/>
    <cellStyle name="Heading 2 31" xfId="1264"/>
    <cellStyle name="Heading 2 31 2" xfId="7253"/>
    <cellStyle name="Heading 2 31 3" xfId="8183"/>
    <cellStyle name="Heading 2 31_4.2 kt. samtrygg 2010" xfId="9141"/>
    <cellStyle name="Heading 2 32" xfId="1306"/>
    <cellStyle name="Heading 2 32 2" xfId="7254"/>
    <cellStyle name="Heading 2 32 3" xfId="8216"/>
    <cellStyle name="Heading 2 32_4.2 kt. samtrygg 2010" xfId="9839"/>
    <cellStyle name="Heading 2 33" xfId="1347"/>
    <cellStyle name="Heading 2 33 2" xfId="7255"/>
    <cellStyle name="Heading 2 33 3" xfId="8249"/>
    <cellStyle name="Heading 2 33_4.2 kt. samtrygg 2010" xfId="8714"/>
    <cellStyle name="Heading 2 34" xfId="1388"/>
    <cellStyle name="Heading 2 34 2" xfId="7256"/>
    <cellStyle name="Heading 2 34 3" xfId="8282"/>
    <cellStyle name="Heading 2 34_4.2 kt. samtrygg 2010" xfId="8589"/>
    <cellStyle name="Heading 2 35" xfId="1429"/>
    <cellStyle name="Heading 2 35 2" xfId="7257"/>
    <cellStyle name="Heading 2 35 3" xfId="8315"/>
    <cellStyle name="Heading 2 35_4.2 kt. samtrygg 2010" xfId="9106"/>
    <cellStyle name="Heading 2 36" xfId="1470"/>
    <cellStyle name="Heading 2 37" xfId="1511"/>
    <cellStyle name="Heading 2 38" xfId="1552"/>
    <cellStyle name="Heading 2 39" xfId="1593"/>
    <cellStyle name="Heading 2 4" xfId="157"/>
    <cellStyle name="Heading 2 4 2" xfId="2005"/>
    <cellStyle name="Heading 2 4 3" xfId="2904"/>
    <cellStyle name="Heading 2 4 3 2" xfId="7258"/>
    <cellStyle name="Heading 2 4 3 3" xfId="8408"/>
    <cellStyle name="Heading 2 4 3_4.2 kt. samtrygg 2010" xfId="9765"/>
    <cellStyle name="Heading 2 4 4" xfId="3113"/>
    <cellStyle name="Heading 2 4 5" xfId="1972"/>
    <cellStyle name="Heading 2 4 6" xfId="3249"/>
    <cellStyle name="Heading 2 4 7" xfId="3470"/>
    <cellStyle name="Heading 2 4 8" xfId="3690"/>
    <cellStyle name="Heading 2 4_4.2 kt. samtrygg 2010" xfId="9455"/>
    <cellStyle name="Heading 2 40" xfId="1634"/>
    <cellStyle name="Heading 2 41" xfId="1675"/>
    <cellStyle name="Heading 2 42" xfId="1716"/>
    <cellStyle name="Heading 2 43" xfId="1758"/>
    <cellStyle name="Heading 2 44" xfId="2000"/>
    <cellStyle name="Heading 2 45" xfId="2901"/>
    <cellStyle name="Heading 2 46" xfId="3117"/>
    <cellStyle name="Heading 2 47" xfId="2012"/>
    <cellStyle name="Heading 2 48" xfId="3264"/>
    <cellStyle name="Heading 2 49" xfId="3485"/>
    <cellStyle name="Heading 2 5" xfId="198"/>
    <cellStyle name="Heading 2 5 2" xfId="2007"/>
    <cellStyle name="Heading 2 5 2 2" xfId="7259"/>
    <cellStyle name="Heading 2 5 2 3" xfId="8368"/>
    <cellStyle name="Heading 2 5 2_4.2 kt. samtrygg 2010" xfId="9339"/>
    <cellStyle name="Heading 2 5 3" xfId="2905"/>
    <cellStyle name="Heading 2 5 4" xfId="3112"/>
    <cellStyle name="Heading 2 5 5" xfId="1957"/>
    <cellStyle name="Heading 2 5 6" xfId="3244"/>
    <cellStyle name="Heading 2 5 7" xfId="3465"/>
    <cellStyle name="Heading 2 5 8" xfId="3685"/>
    <cellStyle name="Heading 2 5_4.2 kt. samtrygg 2010" xfId="9162"/>
    <cellStyle name="Heading 2 50" xfId="3705"/>
    <cellStyle name="Heading 2 6" xfId="239"/>
    <cellStyle name="Heading 2 6 2" xfId="7260"/>
    <cellStyle name="Heading 2 6_4.2 kt. samtrygg 2010" xfId="10001"/>
    <cellStyle name="Heading 2 7" xfId="280"/>
    <cellStyle name="Heading 2 7 2" xfId="7261"/>
    <cellStyle name="Heading 2 7_4.2 kt. samtrygg 2010" xfId="9409"/>
    <cellStyle name="Heading 2 8" xfId="321"/>
    <cellStyle name="Heading 2 8 2" xfId="7262"/>
    <cellStyle name="Heading 2 8_4.2 kt. samtrygg 2010" xfId="9766"/>
    <cellStyle name="Heading 2 9" xfId="362"/>
    <cellStyle name="Heading 2 9 2" xfId="7263"/>
    <cellStyle name="Heading 2 9_4.2 kt. samtrygg 2010" xfId="10097"/>
    <cellStyle name="Heading 3" xfId="5" builtinId="18" customBuiltin="1"/>
    <cellStyle name="Heading 3 10" xfId="404"/>
    <cellStyle name="Heading 3 10 2" xfId="7264"/>
    <cellStyle name="Heading 3 10_4.2 kt. samtrygg 2010" xfId="10215"/>
    <cellStyle name="Heading 3 11" xfId="445"/>
    <cellStyle name="Heading 3 11 2" xfId="7265"/>
    <cellStyle name="Heading 3 11_4.2 kt. samtrygg 2010" xfId="8749"/>
    <cellStyle name="Heading 3 12" xfId="486"/>
    <cellStyle name="Heading 3 12 2" xfId="7266"/>
    <cellStyle name="Heading 3 12_4.2 kt. samtrygg 2010" xfId="9998"/>
    <cellStyle name="Heading 3 13" xfId="527"/>
    <cellStyle name="Heading 3 13 2" xfId="7267"/>
    <cellStyle name="Heading 3 13_4.2 kt. samtrygg 2010" xfId="9076"/>
    <cellStyle name="Heading 3 14" xfId="568"/>
    <cellStyle name="Heading 3 14 2" xfId="7268"/>
    <cellStyle name="Heading 3 14 3" xfId="7623"/>
    <cellStyle name="Heading 3 14_4.2 kt. samtrygg 2010" xfId="10009"/>
    <cellStyle name="Heading 3 15" xfId="609"/>
    <cellStyle name="Heading 3 15 2" xfId="7269"/>
    <cellStyle name="Heading 3 15 3" xfId="7656"/>
    <cellStyle name="Heading 3 15_4.2 kt. samtrygg 2010" xfId="8979"/>
    <cellStyle name="Heading 3 16" xfId="650"/>
    <cellStyle name="Heading 3 16 2" xfId="7270"/>
    <cellStyle name="Heading 3 16 3" xfId="7689"/>
    <cellStyle name="Heading 3 16_4.2 kt. samtrygg 2010" xfId="10218"/>
    <cellStyle name="Heading 3 17" xfId="691"/>
    <cellStyle name="Heading 3 17 2" xfId="7271"/>
    <cellStyle name="Heading 3 17 3" xfId="7722"/>
    <cellStyle name="Heading 3 17_4.2 kt. samtrygg 2010" xfId="8652"/>
    <cellStyle name="Heading 3 18" xfId="732"/>
    <cellStyle name="Heading 3 18 2" xfId="7272"/>
    <cellStyle name="Heading 3 18 3" xfId="7755"/>
    <cellStyle name="Heading 3 18_4.2 kt. samtrygg 2010" xfId="9972"/>
    <cellStyle name="Heading 3 19" xfId="773"/>
    <cellStyle name="Heading 3 19 2" xfId="7273"/>
    <cellStyle name="Heading 3 19 3" xfId="7788"/>
    <cellStyle name="Heading 3 19_4.2 kt. samtrygg 2010" xfId="8628"/>
    <cellStyle name="Heading 3 2" xfId="76"/>
    <cellStyle name="Heading 3 2 10" xfId="6200"/>
    <cellStyle name="Heading 3 2 11" xfId="7274"/>
    <cellStyle name="Heading 3 2 2" xfId="2009"/>
    <cellStyle name="Heading 3 2 2 2" xfId="6201"/>
    <cellStyle name="Heading 3 2 2 3" xfId="7275"/>
    <cellStyle name="Heading 3 2 2_4.2 kt. samtrygg 2010" xfId="9187"/>
    <cellStyle name="Heading 3 2 3" xfId="2907"/>
    <cellStyle name="Heading 3 2 3 2" xfId="6202"/>
    <cellStyle name="Heading 3 2 3 3" xfId="7276"/>
    <cellStyle name="Heading 3 2 3_4.2 kt. samtrygg 2010" xfId="9763"/>
    <cellStyle name="Heading 3 2 4" xfId="3110"/>
    <cellStyle name="Heading 3 2 4 2" xfId="7277"/>
    <cellStyle name="Heading 3 2 4_4.2 kt. samtrygg 2010" xfId="9110"/>
    <cellStyle name="Heading 3 2 5" xfId="1945"/>
    <cellStyle name="Heading 3 2 5 2" xfId="7278"/>
    <cellStyle name="Heading 3 2 5_4.2 kt. samtrygg 2010" xfId="9398"/>
    <cellStyle name="Heading 3 2 6" xfId="3240"/>
    <cellStyle name="Heading 3 2 7" xfId="3461"/>
    <cellStyle name="Heading 3 2 8" xfId="3681"/>
    <cellStyle name="Heading 3 2 9" xfId="5817"/>
    <cellStyle name="Heading 3 2_4.2 kt. samtrygg 2010" xfId="9111"/>
    <cellStyle name="Heading 3 20" xfId="814"/>
    <cellStyle name="Heading 3 20 2" xfId="7279"/>
    <cellStyle name="Heading 3 20 3" xfId="7821"/>
    <cellStyle name="Heading 3 20_4.2 kt. samtrygg 2010" xfId="10137"/>
    <cellStyle name="Heading 3 21" xfId="855"/>
    <cellStyle name="Heading 3 21 2" xfId="7280"/>
    <cellStyle name="Heading 3 21 3" xfId="7854"/>
    <cellStyle name="Heading 3 21_4.2 kt. samtrygg 2010" xfId="8715"/>
    <cellStyle name="Heading 3 22" xfId="896"/>
    <cellStyle name="Heading 3 22 2" xfId="7281"/>
    <cellStyle name="Heading 3 22 3" xfId="7887"/>
    <cellStyle name="Heading 3 22_4.2 kt. samtrygg 2010" xfId="8954"/>
    <cellStyle name="Heading 3 23" xfId="937"/>
    <cellStyle name="Heading 3 23 2" xfId="7282"/>
    <cellStyle name="Heading 3 23 3" xfId="7920"/>
    <cellStyle name="Heading 3 23_4.2 kt. samtrygg 2010" xfId="9233"/>
    <cellStyle name="Heading 3 24" xfId="978"/>
    <cellStyle name="Heading 3 24 2" xfId="7283"/>
    <cellStyle name="Heading 3 24 3" xfId="7953"/>
    <cellStyle name="Heading 3 24_4.2 kt. samtrygg 2010" xfId="9280"/>
    <cellStyle name="Heading 3 25" xfId="1019"/>
    <cellStyle name="Heading 3 25 2" xfId="7284"/>
    <cellStyle name="Heading 3 25 3" xfId="7986"/>
    <cellStyle name="Heading 3 25_4.2 kt. samtrygg 2010" xfId="10072"/>
    <cellStyle name="Heading 3 26" xfId="1060"/>
    <cellStyle name="Heading 3 26 2" xfId="7285"/>
    <cellStyle name="Heading 3 26 3" xfId="8019"/>
    <cellStyle name="Heading 3 26_4.2 kt. samtrygg 2010" xfId="8737"/>
    <cellStyle name="Heading 3 27" xfId="1101"/>
    <cellStyle name="Heading 3 27 2" xfId="7286"/>
    <cellStyle name="Heading 3 27 3" xfId="8052"/>
    <cellStyle name="Heading 3 27_4.2 kt. samtrygg 2010" xfId="8646"/>
    <cellStyle name="Heading 3 28" xfId="1142"/>
    <cellStyle name="Heading 3 28 2" xfId="7287"/>
    <cellStyle name="Heading 3 28 3" xfId="8085"/>
    <cellStyle name="Heading 3 28_4.2 kt. samtrygg 2010" xfId="9728"/>
    <cellStyle name="Heading 3 29" xfId="1183"/>
    <cellStyle name="Heading 3 29 2" xfId="7288"/>
    <cellStyle name="Heading 3 29 3" xfId="8118"/>
    <cellStyle name="Heading 3 29_4.2 kt. samtrygg 2010" xfId="9986"/>
    <cellStyle name="Heading 3 3" xfId="117"/>
    <cellStyle name="Heading 3 3 2" xfId="2011"/>
    <cellStyle name="Heading 3 3 3" xfId="2908"/>
    <cellStyle name="Heading 3 3 3 2" xfId="7289"/>
    <cellStyle name="Heading 3 3 3 3" xfId="8409"/>
    <cellStyle name="Heading 3 3 3_4.2 kt. samtrygg 2010" xfId="9349"/>
    <cellStyle name="Heading 3 3 4" xfId="3109"/>
    <cellStyle name="Heading 3 3 5" xfId="1930"/>
    <cellStyle name="Heading 3 3 6" xfId="3235"/>
    <cellStyle name="Heading 3 3 7" xfId="3456"/>
    <cellStyle name="Heading 3 3 8" xfId="3676"/>
    <cellStyle name="Heading 3 3_4.2 kt. samtrygg 2010" xfId="9203"/>
    <cellStyle name="Heading 3 30" xfId="1224"/>
    <cellStyle name="Heading 3 30 2" xfId="7290"/>
    <cellStyle name="Heading 3 30 3" xfId="8151"/>
    <cellStyle name="Heading 3 30_4.2 kt. samtrygg 2010" xfId="9676"/>
    <cellStyle name="Heading 3 31" xfId="1265"/>
    <cellStyle name="Heading 3 31 2" xfId="7291"/>
    <cellStyle name="Heading 3 31 3" xfId="8184"/>
    <cellStyle name="Heading 3 31_4.2 kt. samtrygg 2010" xfId="8850"/>
    <cellStyle name="Heading 3 32" xfId="1307"/>
    <cellStyle name="Heading 3 32 2" xfId="7292"/>
    <cellStyle name="Heading 3 32 3" xfId="8217"/>
    <cellStyle name="Heading 3 32_4.2 kt. samtrygg 2010" xfId="9185"/>
    <cellStyle name="Heading 3 33" xfId="1348"/>
    <cellStyle name="Heading 3 33 2" xfId="7293"/>
    <cellStyle name="Heading 3 33 3" xfId="8250"/>
    <cellStyle name="Heading 3 33_4.2 kt. samtrygg 2010" xfId="8642"/>
    <cellStyle name="Heading 3 34" xfId="1389"/>
    <cellStyle name="Heading 3 34 2" xfId="7294"/>
    <cellStyle name="Heading 3 34 3" xfId="8283"/>
    <cellStyle name="Heading 3 34_4.2 kt. samtrygg 2010" xfId="9817"/>
    <cellStyle name="Heading 3 35" xfId="1430"/>
    <cellStyle name="Heading 3 35 2" xfId="7295"/>
    <cellStyle name="Heading 3 35 3" xfId="8316"/>
    <cellStyle name="Heading 3 35_4.2 kt. samtrygg 2010" xfId="8977"/>
    <cellStyle name="Heading 3 36" xfId="1471"/>
    <cellStyle name="Heading 3 37" xfId="1512"/>
    <cellStyle name="Heading 3 38" xfId="1553"/>
    <cellStyle name="Heading 3 39" xfId="1594"/>
    <cellStyle name="Heading 3 4" xfId="158"/>
    <cellStyle name="Heading 3 4 2" xfId="2013"/>
    <cellStyle name="Heading 3 4 3" xfId="2909"/>
    <cellStyle name="Heading 3 4 3 2" xfId="7296"/>
    <cellStyle name="Heading 3 4 3 3" xfId="8410"/>
    <cellStyle name="Heading 3 4 3_4.2 kt. samtrygg 2010" xfId="9242"/>
    <cellStyle name="Heading 3 4 4" xfId="3108"/>
    <cellStyle name="Heading 3 4 5" xfId="1915"/>
    <cellStyle name="Heading 3 4 6" xfId="3230"/>
    <cellStyle name="Heading 3 4 7" xfId="3451"/>
    <cellStyle name="Heading 3 4 8" xfId="3671"/>
    <cellStyle name="Heading 3 4_4.2 kt. samtrygg 2010" xfId="9441"/>
    <cellStyle name="Heading 3 40" xfId="1635"/>
    <cellStyle name="Heading 3 41" xfId="1676"/>
    <cellStyle name="Heading 3 42" xfId="1717"/>
    <cellStyle name="Heading 3 43" xfId="1759"/>
    <cellStyle name="Heading 3 44" xfId="2008"/>
    <cellStyle name="Heading 3 45" xfId="2906"/>
    <cellStyle name="Heading 3 46" xfId="3111"/>
    <cellStyle name="Heading 3 47" xfId="1951"/>
    <cellStyle name="Heading 3 48" xfId="3242"/>
    <cellStyle name="Heading 3 49" xfId="3463"/>
    <cellStyle name="Heading 3 5" xfId="199"/>
    <cellStyle name="Heading 3 5 2" xfId="2015"/>
    <cellStyle name="Heading 3 5 2 2" xfId="7297"/>
    <cellStyle name="Heading 3 5 2 3" xfId="8371"/>
    <cellStyle name="Heading 3 5 2_4.2 kt. samtrygg 2010" xfId="9385"/>
    <cellStyle name="Heading 3 5 3" xfId="2910"/>
    <cellStyle name="Heading 3 5 4" xfId="3107"/>
    <cellStyle name="Heading 3 5 5" xfId="1906"/>
    <cellStyle name="Heading 3 5 6" xfId="3227"/>
    <cellStyle name="Heading 3 5 7" xfId="3448"/>
    <cellStyle name="Heading 3 5 8" xfId="3668"/>
    <cellStyle name="Heading 3 5_4.2 kt. samtrygg 2010" xfId="9945"/>
    <cellStyle name="Heading 3 50" xfId="3683"/>
    <cellStyle name="Heading 3 6" xfId="240"/>
    <cellStyle name="Heading 3 6 2" xfId="7298"/>
    <cellStyle name="Heading 3 6_4.2 kt. samtrygg 2010" xfId="8649"/>
    <cellStyle name="Heading 3 7" xfId="281"/>
    <cellStyle name="Heading 3 7 2" xfId="7299"/>
    <cellStyle name="Heading 3 7_4.2 kt. samtrygg 2010" xfId="9690"/>
    <cellStyle name="Heading 3 8" xfId="322"/>
    <cellStyle name="Heading 3 8 2" xfId="7300"/>
    <cellStyle name="Heading 3 8_4.2 kt. samtrygg 2010" xfId="8694"/>
    <cellStyle name="Heading 3 9" xfId="363"/>
    <cellStyle name="Heading 3 9 2" xfId="7301"/>
    <cellStyle name="Heading 3 9_4.2 kt. samtrygg 2010" xfId="9394"/>
    <cellStyle name="Heading 4" xfId="6" builtinId="19" customBuiltin="1"/>
    <cellStyle name="Heading 4 10" xfId="405"/>
    <cellStyle name="Heading 4 10 2" xfId="7302"/>
    <cellStyle name="Heading 4 10_4.2 kt. samtrygg 2010" xfId="8690"/>
    <cellStyle name="Heading 4 11" xfId="446"/>
    <cellStyle name="Heading 4 11 2" xfId="7303"/>
    <cellStyle name="Heading 4 11_4.2 kt. samtrygg 2010" xfId="9802"/>
    <cellStyle name="Heading 4 12" xfId="487"/>
    <cellStyle name="Heading 4 12 2" xfId="7304"/>
    <cellStyle name="Heading 4 12_4.2 kt. samtrygg 2010" xfId="9213"/>
    <cellStyle name="Heading 4 13" xfId="528"/>
    <cellStyle name="Heading 4 13 2" xfId="7305"/>
    <cellStyle name="Heading 4 13_4.2 kt. samtrygg 2010" xfId="9525"/>
    <cellStyle name="Heading 4 14" xfId="569"/>
    <cellStyle name="Heading 4 14 2" xfId="7306"/>
    <cellStyle name="Heading 4 14 3" xfId="7624"/>
    <cellStyle name="Heading 4 14_4.2 kt. samtrygg 2010" xfId="9093"/>
    <cellStyle name="Heading 4 15" xfId="610"/>
    <cellStyle name="Heading 4 15 2" xfId="7307"/>
    <cellStyle name="Heading 4 15 3" xfId="7657"/>
    <cellStyle name="Heading 4 15_4.2 kt. samtrygg 2010" xfId="8914"/>
    <cellStyle name="Heading 4 16" xfId="651"/>
    <cellStyle name="Heading 4 16 2" xfId="7308"/>
    <cellStyle name="Heading 4 16 3" xfId="7690"/>
    <cellStyle name="Heading 4 16_4.2 kt. samtrygg 2010" xfId="10286"/>
    <cellStyle name="Heading 4 17" xfId="692"/>
    <cellStyle name="Heading 4 17 2" xfId="7309"/>
    <cellStyle name="Heading 4 17 3" xfId="7723"/>
    <cellStyle name="Heading 4 17_4.2 kt. samtrygg 2010" xfId="9382"/>
    <cellStyle name="Heading 4 18" xfId="733"/>
    <cellStyle name="Heading 4 18 2" xfId="7310"/>
    <cellStyle name="Heading 4 18 3" xfId="7756"/>
    <cellStyle name="Heading 4 18_4.2 kt. samtrygg 2010" xfId="9628"/>
    <cellStyle name="Heading 4 19" xfId="774"/>
    <cellStyle name="Heading 4 19 2" xfId="7311"/>
    <cellStyle name="Heading 4 19 3" xfId="7789"/>
    <cellStyle name="Heading 4 19_4.2 kt. samtrygg 2010" xfId="9709"/>
    <cellStyle name="Heading 4 2" xfId="77"/>
    <cellStyle name="Heading 4 2 10" xfId="6203"/>
    <cellStyle name="Heading 4 2 11" xfId="7312"/>
    <cellStyle name="Heading 4 2 2" xfId="2017"/>
    <cellStyle name="Heading 4 2 2 2" xfId="6204"/>
    <cellStyle name="Heading 4 2 2 3" xfId="7313"/>
    <cellStyle name="Heading 4 2 2_4.2 kt. samtrygg 2010" xfId="10278"/>
    <cellStyle name="Heading 4 2 3" xfId="2912"/>
    <cellStyle name="Heading 4 2 3 2" xfId="6205"/>
    <cellStyle name="Heading 4 2 3 3" xfId="7314"/>
    <cellStyle name="Heading 4 2 3_4.2 kt. samtrygg 2010" xfId="9813"/>
    <cellStyle name="Heading 4 2 4" xfId="3104"/>
    <cellStyle name="Heading 4 2 4 2" xfId="7315"/>
    <cellStyle name="Heading 4 2 4_4.2 kt. samtrygg 2010" xfId="8739"/>
    <cellStyle name="Heading 4 2 5" xfId="1884"/>
    <cellStyle name="Heading 4 2 5 2" xfId="7316"/>
    <cellStyle name="Heading 4 2 5_4.2 kt. samtrygg 2010" xfId="9381"/>
    <cellStyle name="Heading 4 2 6" xfId="3219"/>
    <cellStyle name="Heading 4 2 7" xfId="3440"/>
    <cellStyle name="Heading 4 2 8" xfId="3660"/>
    <cellStyle name="Heading 4 2 9" xfId="5565"/>
    <cellStyle name="Heading 4 2_4.2 kt. samtrygg 2010" xfId="9731"/>
    <cellStyle name="Heading 4 20" xfId="815"/>
    <cellStyle name="Heading 4 20 2" xfId="7317"/>
    <cellStyle name="Heading 4 20 3" xfId="7822"/>
    <cellStyle name="Heading 4 20_4.2 kt. samtrygg 2010" xfId="10058"/>
    <cellStyle name="Heading 4 21" xfId="856"/>
    <cellStyle name="Heading 4 21 2" xfId="7318"/>
    <cellStyle name="Heading 4 21 3" xfId="7855"/>
    <cellStyle name="Heading 4 21_4.2 kt. samtrygg 2010" xfId="9219"/>
    <cellStyle name="Heading 4 22" xfId="897"/>
    <cellStyle name="Heading 4 22 2" xfId="7319"/>
    <cellStyle name="Heading 4 22 3" xfId="7888"/>
    <cellStyle name="Heading 4 22_4.2 kt. samtrygg 2010" xfId="9143"/>
    <cellStyle name="Heading 4 23" xfId="938"/>
    <cellStyle name="Heading 4 23 2" xfId="7320"/>
    <cellStyle name="Heading 4 23 3" xfId="7921"/>
    <cellStyle name="Heading 4 23_4.2 kt. samtrygg 2010" xfId="8855"/>
    <cellStyle name="Heading 4 24" xfId="979"/>
    <cellStyle name="Heading 4 24 2" xfId="7321"/>
    <cellStyle name="Heading 4 24 3" xfId="7954"/>
    <cellStyle name="Heading 4 24_4.2 kt. samtrygg 2010" xfId="9704"/>
    <cellStyle name="Heading 4 25" xfId="1020"/>
    <cellStyle name="Heading 4 25 2" xfId="7322"/>
    <cellStyle name="Heading 4 25 3" xfId="7987"/>
    <cellStyle name="Heading 4 25_4.2 kt. samtrygg 2010" xfId="9760"/>
    <cellStyle name="Heading 4 26" xfId="1061"/>
    <cellStyle name="Heading 4 26 2" xfId="7323"/>
    <cellStyle name="Heading 4 26 3" xfId="8020"/>
    <cellStyle name="Heading 4 26_4.2 kt. samtrygg 2010" xfId="9194"/>
    <cellStyle name="Heading 4 27" xfId="1102"/>
    <cellStyle name="Heading 4 27 2" xfId="7324"/>
    <cellStyle name="Heading 4 27 3" xfId="8053"/>
    <cellStyle name="Heading 4 27_4.2 kt. samtrygg 2010" xfId="10092"/>
    <cellStyle name="Heading 4 28" xfId="1143"/>
    <cellStyle name="Heading 4 28 2" xfId="7325"/>
    <cellStyle name="Heading 4 28 3" xfId="8086"/>
    <cellStyle name="Heading 4 28_4.2 kt. samtrygg 2010" xfId="9380"/>
    <cellStyle name="Heading 4 29" xfId="1184"/>
    <cellStyle name="Heading 4 29 2" xfId="7326"/>
    <cellStyle name="Heading 4 29 3" xfId="8119"/>
    <cellStyle name="Heading 4 29_4.2 kt. samtrygg 2010" xfId="9483"/>
    <cellStyle name="Heading 4 3" xfId="118"/>
    <cellStyle name="Heading 4 3 2" xfId="2019"/>
    <cellStyle name="Heading 4 3 3" xfId="2913"/>
    <cellStyle name="Heading 4 3 3 2" xfId="7327"/>
    <cellStyle name="Heading 4 3 3 3" xfId="8411"/>
    <cellStyle name="Heading 4 3 3_4.2 kt. samtrygg 2010" xfId="10259"/>
    <cellStyle name="Heading 4 3 4" xfId="3103"/>
    <cellStyle name="Heading 4 3 5" xfId="1869"/>
    <cellStyle name="Heading 4 3 6" xfId="3214"/>
    <cellStyle name="Heading 4 3 7" xfId="3435"/>
    <cellStyle name="Heading 4 3 8" xfId="3655"/>
    <cellStyle name="Heading 4 3_4.2 kt. samtrygg 2010" xfId="8629"/>
    <cellStyle name="Heading 4 30" xfId="1225"/>
    <cellStyle name="Heading 4 30 2" xfId="7328"/>
    <cellStyle name="Heading 4 30 3" xfId="8152"/>
    <cellStyle name="Heading 4 30_4.2 kt. samtrygg 2010" xfId="9202"/>
    <cellStyle name="Heading 4 31" xfId="1266"/>
    <cellStyle name="Heading 4 31 2" xfId="7329"/>
    <cellStyle name="Heading 4 31 3" xfId="8185"/>
    <cellStyle name="Heading 4 31_4.2 kt. samtrygg 2010" xfId="9578"/>
    <cellStyle name="Heading 4 32" xfId="1308"/>
    <cellStyle name="Heading 4 32 2" xfId="7330"/>
    <cellStyle name="Heading 4 32 3" xfId="8218"/>
    <cellStyle name="Heading 4 32_4.2 kt. samtrygg 2010" xfId="10077"/>
    <cellStyle name="Heading 4 33" xfId="1349"/>
    <cellStyle name="Heading 4 33 2" xfId="7331"/>
    <cellStyle name="Heading 4 33 3" xfId="8251"/>
    <cellStyle name="Heading 4 33_4.2 kt. samtrygg 2010" xfId="9790"/>
    <cellStyle name="Heading 4 34" xfId="1390"/>
    <cellStyle name="Heading 4 34 2" xfId="7332"/>
    <cellStyle name="Heading 4 34 3" xfId="8284"/>
    <cellStyle name="Heading 4 34_4.2 kt. samtrygg 2010" xfId="9040"/>
    <cellStyle name="Heading 4 35" xfId="1431"/>
    <cellStyle name="Heading 4 35 2" xfId="7333"/>
    <cellStyle name="Heading 4 35 3" xfId="8317"/>
    <cellStyle name="Heading 4 35_4.2 kt. samtrygg 2010" xfId="9888"/>
    <cellStyle name="Heading 4 36" xfId="1472"/>
    <cellStyle name="Heading 4 37" xfId="1513"/>
    <cellStyle name="Heading 4 38" xfId="1554"/>
    <cellStyle name="Heading 4 39" xfId="1595"/>
    <cellStyle name="Heading 4 4" xfId="159"/>
    <cellStyle name="Heading 4 4 2" xfId="2021"/>
    <cellStyle name="Heading 4 4 3" xfId="2915"/>
    <cellStyle name="Heading 4 4 3 2" xfId="7334"/>
    <cellStyle name="Heading 4 4 3 3" xfId="8412"/>
    <cellStyle name="Heading 4 4 3_4.2 kt. samtrygg 2010" xfId="9599"/>
    <cellStyle name="Heading 4 4 4" xfId="3101"/>
    <cellStyle name="Heading 4 4 5" xfId="1853"/>
    <cellStyle name="Heading 4 4 6" xfId="3207"/>
    <cellStyle name="Heading 4 4 7" xfId="3428"/>
    <cellStyle name="Heading 4 4 8" xfId="3649"/>
    <cellStyle name="Heading 4 4_4.2 kt. samtrygg 2010" xfId="9727"/>
    <cellStyle name="Heading 4 40" xfId="1636"/>
    <cellStyle name="Heading 4 41" xfId="1677"/>
    <cellStyle name="Heading 4 42" xfId="1718"/>
    <cellStyle name="Heading 4 43" xfId="1760"/>
    <cellStyle name="Heading 4 44" xfId="2016"/>
    <cellStyle name="Heading 4 45" xfId="2911"/>
    <cellStyle name="Heading 4 46" xfId="3106"/>
    <cellStyle name="Heading 4 47" xfId="1896"/>
    <cellStyle name="Heading 4 48" xfId="3223"/>
    <cellStyle name="Heading 4 49" xfId="3444"/>
    <cellStyle name="Heading 4 5" xfId="200"/>
    <cellStyle name="Heading 4 5 2" xfId="2023"/>
    <cellStyle name="Heading 4 5 2 2" xfId="7335"/>
    <cellStyle name="Heading 4 5 2 3" xfId="8372"/>
    <cellStyle name="Heading 4 5 2_4.2 kt. samtrygg 2010" xfId="9896"/>
    <cellStyle name="Heading 4 5 3" xfId="2917"/>
    <cellStyle name="Heading 4 5 4" xfId="3099"/>
    <cellStyle name="Heading 4 5 5" xfId="1843"/>
    <cellStyle name="Heading 4 5 6" xfId="3203"/>
    <cellStyle name="Heading 4 5 7" xfId="3425"/>
    <cellStyle name="Heading 4 5 8" xfId="3646"/>
    <cellStyle name="Heading 4 5_4.2 kt. samtrygg 2010" xfId="8982"/>
    <cellStyle name="Heading 4 50" xfId="3664"/>
    <cellStyle name="Heading 4 6" xfId="241"/>
    <cellStyle name="Heading 4 6 2" xfId="7336"/>
    <cellStyle name="Heading 4 6_4.2 kt. samtrygg 2010" xfId="9779"/>
    <cellStyle name="Heading 4 7" xfId="282"/>
    <cellStyle name="Heading 4 7 2" xfId="7337"/>
    <cellStyle name="Heading 4 7_4.2 kt. samtrygg 2010" xfId="9140"/>
    <cellStyle name="Heading 4 8" xfId="323"/>
    <cellStyle name="Heading 4 8 2" xfId="7338"/>
    <cellStyle name="Heading 4 8_4.2 kt. samtrygg 2010" xfId="8786"/>
    <cellStyle name="Heading 4 9" xfId="364"/>
    <cellStyle name="Heading 4 9 2" xfId="7339"/>
    <cellStyle name="Heading 4 9_4.2 kt. samtrygg 2010" xfId="8792"/>
    <cellStyle name="Inndr-2" xfId="7340"/>
    <cellStyle name="Inndr-3" xfId="7341"/>
    <cellStyle name="Inndr-3." xfId="7342"/>
    <cellStyle name="Inndr-3_4.2 kt. samtrygg 2010" xfId="9120"/>
    <cellStyle name="Inndr-4" xfId="7343"/>
    <cellStyle name="Inndr-6" xfId="7344"/>
    <cellStyle name="Inndr-6 2" xfId="7345"/>
    <cellStyle name="Inndr-6 3" xfId="7346"/>
    <cellStyle name="Inndr-6." xfId="7347"/>
    <cellStyle name="Inndr-6_4.2 kt. samtrygg 2010" xfId="9815"/>
    <cellStyle name="Inndráttur 0 ..." xfId="7348"/>
    <cellStyle name="Inndráttur 0 ... 2" xfId="7349"/>
    <cellStyle name="Inndráttur 0 ... 3" xfId="7350"/>
    <cellStyle name="Inndráttur 0 ..._4.2 kt. samtrygg 2010" xfId="9137"/>
    <cellStyle name="Inndráttur 3" xfId="7351"/>
    <cellStyle name="Inndráttur 3 ..." xfId="7352"/>
    <cellStyle name="Inndráttur 3 ... 2" xfId="7353"/>
    <cellStyle name="Inndráttur 3 ... 3" xfId="7354"/>
    <cellStyle name="Inndráttur 3 ..._4.2 kt. samtrygg 2010" xfId="9336"/>
    <cellStyle name="Inndráttur 3 2" xfId="7355"/>
    <cellStyle name="Inndráttur 3 3" xfId="7356"/>
    <cellStyle name="Inndráttur 3_4.2 kt. samtrygg 2010" xfId="9819"/>
    <cellStyle name="Inndráttur 6" xfId="7357"/>
    <cellStyle name="Inndráttur 6 ..." xfId="7358"/>
    <cellStyle name="Inndráttur 6 ... 2" xfId="7359"/>
    <cellStyle name="Inndráttur 6 ... 3" xfId="7360"/>
    <cellStyle name="Inndráttur 6 ..._4.2 kt. samtrygg 2010" xfId="10041"/>
    <cellStyle name="Inndráttur 6 2" xfId="7361"/>
    <cellStyle name="Inndráttur 6 3" xfId="7362"/>
    <cellStyle name="Inndráttur 6_4.2 kt. samtrygg 2010" xfId="10010"/>
    <cellStyle name="Inndráttur 9" xfId="7363"/>
    <cellStyle name="Inndráttur 9 ..." xfId="7364"/>
    <cellStyle name="Inndráttur 9 ... 2" xfId="7365"/>
    <cellStyle name="Inndráttur 9 ... 3" xfId="7366"/>
    <cellStyle name="Inndráttur 9 ..._4.2 kt. samtrygg 2010" xfId="9871"/>
    <cellStyle name="Inndráttur 9 2" xfId="7367"/>
    <cellStyle name="Inndráttur 9 3" xfId="7368"/>
    <cellStyle name="Inndráttur 9_4.2 kt. samtrygg 2010" xfId="10230"/>
    <cellStyle name="Input" xfId="10" builtinId="20" customBuiltin="1"/>
    <cellStyle name="Input 10" xfId="406"/>
    <cellStyle name="Input 11" xfId="447"/>
    <cellStyle name="Input 12" xfId="488"/>
    <cellStyle name="Input 13" xfId="529"/>
    <cellStyle name="Input 14" xfId="570"/>
    <cellStyle name="Input 15" xfId="611"/>
    <cellStyle name="Input 16" xfId="652"/>
    <cellStyle name="Input 17" xfId="693"/>
    <cellStyle name="Input 18" xfId="734"/>
    <cellStyle name="Input 19" xfId="775"/>
    <cellStyle name="Input 2" xfId="78"/>
    <cellStyle name="Input 2 10" xfId="6206"/>
    <cellStyle name="Input 2 2" xfId="2025"/>
    <cellStyle name="Input 2 2 2" xfId="6207"/>
    <cellStyle name="Input 2 2_4.2 kt. samtrygg 2010" xfId="9399"/>
    <cellStyle name="Input 2 3" xfId="2919"/>
    <cellStyle name="Input 2 3 2" xfId="6208"/>
    <cellStyle name="Input 2 3_4.2 kt. samtrygg 2010" xfId="9315"/>
    <cellStyle name="Input 2 4" xfId="3097"/>
    <cellStyle name="Input 2 5" xfId="1827"/>
    <cellStyle name="Input 2 6" xfId="3197"/>
    <cellStyle name="Input 2 7" xfId="3419"/>
    <cellStyle name="Input 2 8" xfId="3640"/>
    <cellStyle name="Input 2 9" xfId="5398"/>
    <cellStyle name="Input 2_4.2 kt. samtrygg 2010" xfId="9207"/>
    <cellStyle name="Input 20" xfId="816"/>
    <cellStyle name="Input 21" xfId="857"/>
    <cellStyle name="Input 22" xfId="898"/>
    <cellStyle name="Input 23" xfId="939"/>
    <cellStyle name="Input 24" xfId="980"/>
    <cellStyle name="Input 25" xfId="1021"/>
    <cellStyle name="Input 26" xfId="1062"/>
    <cellStyle name="Input 27" xfId="1103"/>
    <cellStyle name="Input 28" xfId="1144"/>
    <cellStyle name="Input 29" xfId="1185"/>
    <cellStyle name="Input 3" xfId="119"/>
    <cellStyle name="Input 3 2" xfId="2027"/>
    <cellStyle name="Input 3 3" xfId="2920"/>
    <cellStyle name="Input 3 4" xfId="3096"/>
    <cellStyle name="Input 3 5" xfId="1812"/>
    <cellStyle name="Input 3 6" xfId="3192"/>
    <cellStyle name="Input 3 7" xfId="3414"/>
    <cellStyle name="Input 3 8" xfId="3635"/>
    <cellStyle name="Input 3_4.2 kt. samtrygg 2010" xfId="8846"/>
    <cellStyle name="Input 30" xfId="1226"/>
    <cellStyle name="Input 31" xfId="1267"/>
    <cellStyle name="Input 32" xfId="1309"/>
    <cellStyle name="Input 33" xfId="1350"/>
    <cellStyle name="Input 34" xfId="1391"/>
    <cellStyle name="Input 35" xfId="1432"/>
    <cellStyle name="Input 36" xfId="1473"/>
    <cellStyle name="Input 37" xfId="1514"/>
    <cellStyle name="Input 38" xfId="1555"/>
    <cellStyle name="Input 39" xfId="1596"/>
    <cellStyle name="Input 4" xfId="160"/>
    <cellStyle name="Input 4 2" xfId="2028"/>
    <cellStyle name="Input 4 3" xfId="2922"/>
    <cellStyle name="Input 4 4" xfId="3095"/>
    <cellStyle name="Input 4 5" xfId="1803"/>
    <cellStyle name="Input 4 6" xfId="3189"/>
    <cellStyle name="Input 4 7" xfId="3411"/>
    <cellStyle name="Input 4 8" xfId="3632"/>
    <cellStyle name="Input 4_4.2 kt. samtrygg 2010" xfId="9810"/>
    <cellStyle name="Input 40" xfId="1637"/>
    <cellStyle name="Input 41" xfId="1678"/>
    <cellStyle name="Input 42" xfId="1719"/>
    <cellStyle name="Input 43" xfId="1761"/>
    <cellStyle name="Input 44" xfId="2024"/>
    <cellStyle name="Input 45" xfId="2918"/>
    <cellStyle name="Input 46" xfId="3098"/>
    <cellStyle name="Input 47" xfId="1833"/>
    <cellStyle name="Input 48" xfId="3199"/>
    <cellStyle name="Input 49" xfId="3421"/>
    <cellStyle name="Input 5" xfId="201"/>
    <cellStyle name="Input 5 2" xfId="2030"/>
    <cellStyle name="Input 5 3" xfId="2923"/>
    <cellStyle name="Input 5 4" xfId="3094"/>
    <cellStyle name="Input 5 5" xfId="1788"/>
    <cellStyle name="Input 5 6" xfId="3184"/>
    <cellStyle name="Input 5 7" xfId="3406"/>
    <cellStyle name="Input 5 8" xfId="3627"/>
    <cellStyle name="Input 5_4.2 kt. samtrygg 2010" xfId="9892"/>
    <cellStyle name="Input 50" xfId="3642"/>
    <cellStyle name="Input 6" xfId="242"/>
    <cellStyle name="Input 7" xfId="283"/>
    <cellStyle name="Input 8" xfId="324"/>
    <cellStyle name="Input 9" xfId="365"/>
    <cellStyle name="Krónur" xfId="7369"/>
    <cellStyle name="Krónur 2" xfId="7370"/>
    <cellStyle name="Krónur 3" xfId="7371"/>
    <cellStyle name="Krónur_4.2 kt. samtrygg 2010" xfId="9857"/>
    <cellStyle name="Linked Cell" xfId="13" builtinId="24" customBuiltin="1"/>
    <cellStyle name="Linked Cell 10" xfId="407"/>
    <cellStyle name="Linked Cell 11" xfId="448"/>
    <cellStyle name="Linked Cell 12" xfId="489"/>
    <cellStyle name="Linked Cell 13" xfId="530"/>
    <cellStyle name="Linked Cell 14" xfId="571"/>
    <cellStyle name="Linked Cell 15" xfId="612"/>
    <cellStyle name="Linked Cell 16" xfId="653"/>
    <cellStyle name="Linked Cell 17" xfId="694"/>
    <cellStyle name="Linked Cell 18" xfId="735"/>
    <cellStyle name="Linked Cell 19" xfId="776"/>
    <cellStyle name="Linked Cell 2" xfId="79"/>
    <cellStyle name="Linked Cell 2 2" xfId="2032"/>
    <cellStyle name="Linked Cell 2 3" xfId="2925"/>
    <cellStyle name="Linked Cell 2 4" xfId="3091"/>
    <cellStyle name="Linked Cell 2 5" xfId="2845"/>
    <cellStyle name="Linked Cell 2 6" xfId="3176"/>
    <cellStyle name="Linked Cell 2 7" xfId="3398"/>
    <cellStyle name="Linked Cell 2 8" xfId="3619"/>
    <cellStyle name="Linked Cell 2 9" xfId="5593"/>
    <cellStyle name="Linked Cell 2_4.2 kt. samtrygg 2010" xfId="9289"/>
    <cellStyle name="Linked Cell 20" xfId="817"/>
    <cellStyle name="Linked Cell 21" xfId="858"/>
    <cellStyle name="Linked Cell 22" xfId="899"/>
    <cellStyle name="Linked Cell 23" xfId="940"/>
    <cellStyle name="Linked Cell 24" xfId="981"/>
    <cellStyle name="Linked Cell 25" xfId="1022"/>
    <cellStyle name="Linked Cell 26" xfId="1063"/>
    <cellStyle name="Linked Cell 27" xfId="1104"/>
    <cellStyle name="Linked Cell 28" xfId="1145"/>
    <cellStyle name="Linked Cell 29" xfId="1186"/>
    <cellStyle name="Linked Cell 3" xfId="120"/>
    <cellStyle name="Linked Cell 3 2" xfId="2034"/>
    <cellStyle name="Linked Cell 3 3" xfId="2926"/>
    <cellStyle name="Linked Cell 3 4" xfId="3090"/>
    <cellStyle name="Linked Cell 3 5" xfId="2850"/>
    <cellStyle name="Linked Cell 3 6" xfId="3170"/>
    <cellStyle name="Linked Cell 3 7" xfId="3392"/>
    <cellStyle name="Linked Cell 3 8" xfId="3613"/>
    <cellStyle name="Linked Cell 3_4.2 kt. samtrygg 2010" xfId="9144"/>
    <cellStyle name="Linked Cell 30" xfId="1227"/>
    <cellStyle name="Linked Cell 31" xfId="1268"/>
    <cellStyle name="Linked Cell 32" xfId="1310"/>
    <cellStyle name="Linked Cell 33" xfId="1351"/>
    <cellStyle name="Linked Cell 34" xfId="1392"/>
    <cellStyle name="Linked Cell 35" xfId="1433"/>
    <cellStyle name="Linked Cell 36" xfId="1474"/>
    <cellStyle name="Linked Cell 37" xfId="1515"/>
    <cellStyle name="Linked Cell 38" xfId="1556"/>
    <cellStyle name="Linked Cell 39" xfId="1597"/>
    <cellStyle name="Linked Cell 4" xfId="161"/>
    <cellStyle name="Linked Cell 4 2" xfId="2036"/>
    <cellStyle name="Linked Cell 4 3" xfId="2927"/>
    <cellStyle name="Linked Cell 4 4" xfId="3089"/>
    <cellStyle name="Linked Cell 4 5" xfId="2853"/>
    <cellStyle name="Linked Cell 4 6" xfId="3167"/>
    <cellStyle name="Linked Cell 4 7" xfId="3389"/>
    <cellStyle name="Linked Cell 4 8" xfId="3610"/>
    <cellStyle name="Linked Cell 4_4.2 kt. samtrygg 2010" xfId="8841"/>
    <cellStyle name="Linked Cell 40" xfId="1638"/>
    <cellStyle name="Linked Cell 41" xfId="1679"/>
    <cellStyle name="Linked Cell 42" xfId="1720"/>
    <cellStyle name="Linked Cell 43" xfId="1762"/>
    <cellStyle name="Linked Cell 44" xfId="2031"/>
    <cellStyle name="Linked Cell 45" xfId="2924"/>
    <cellStyle name="Linked Cell 46" xfId="3093"/>
    <cellStyle name="Linked Cell 47" xfId="1782"/>
    <cellStyle name="Linked Cell 48" xfId="3182"/>
    <cellStyle name="Linked Cell 49" xfId="3404"/>
    <cellStyle name="Linked Cell 5" xfId="202"/>
    <cellStyle name="Linked Cell 5 2" xfId="2037"/>
    <cellStyle name="Linked Cell 5 3" xfId="2928"/>
    <cellStyle name="Linked Cell 5 4" xfId="3088"/>
    <cellStyle name="Linked Cell 5 5" xfId="2858"/>
    <cellStyle name="Linked Cell 5 6" xfId="3162"/>
    <cellStyle name="Linked Cell 5 7" xfId="3384"/>
    <cellStyle name="Linked Cell 5 8" xfId="3605"/>
    <cellStyle name="Linked Cell 5_4.2 kt. samtrygg 2010" xfId="9173"/>
    <cellStyle name="Linked Cell 50" xfId="3625"/>
    <cellStyle name="Linked Cell 6" xfId="243"/>
    <cellStyle name="Linked Cell 7" xfId="284"/>
    <cellStyle name="Linked Cell 8" xfId="325"/>
    <cellStyle name="Linked Cell 9" xfId="366"/>
    <cellStyle name="Millifyrirsögn" xfId="7372"/>
    <cellStyle name="Neutral" xfId="9" builtinId="28" customBuiltin="1"/>
    <cellStyle name="Neutral 10" xfId="408"/>
    <cellStyle name="Neutral 11" xfId="449"/>
    <cellStyle name="Neutral 12" xfId="490"/>
    <cellStyle name="Neutral 13" xfId="531"/>
    <cellStyle name="Neutral 14" xfId="572"/>
    <cellStyle name="Neutral 15" xfId="613"/>
    <cellStyle name="Neutral 16" xfId="654"/>
    <cellStyle name="Neutral 17" xfId="695"/>
    <cellStyle name="Neutral 18" xfId="736"/>
    <cellStyle name="Neutral 19" xfId="777"/>
    <cellStyle name="Neutral 2" xfId="80"/>
    <cellStyle name="Neutral 2 2" xfId="2039"/>
    <cellStyle name="Neutral 2 3" xfId="2930"/>
    <cellStyle name="Neutral 2 4" xfId="3086"/>
    <cellStyle name="Neutral 2 5" xfId="2864"/>
    <cellStyle name="Neutral 2 6" xfId="3155"/>
    <cellStyle name="Neutral 2 7" xfId="3377"/>
    <cellStyle name="Neutral 2 8" xfId="3598"/>
    <cellStyle name="Neutral 2 9" xfId="5771"/>
    <cellStyle name="Neutral 2_4.2 kt. samtrygg 2010" xfId="10173"/>
    <cellStyle name="Neutral 20" xfId="818"/>
    <cellStyle name="Neutral 21" xfId="859"/>
    <cellStyle name="Neutral 22" xfId="900"/>
    <cellStyle name="Neutral 23" xfId="941"/>
    <cellStyle name="Neutral 24" xfId="982"/>
    <cellStyle name="Neutral 25" xfId="1023"/>
    <cellStyle name="Neutral 26" xfId="1064"/>
    <cellStyle name="Neutral 27" xfId="1105"/>
    <cellStyle name="Neutral 28" xfId="1146"/>
    <cellStyle name="Neutral 29" xfId="1187"/>
    <cellStyle name="Neutral 3" xfId="121"/>
    <cellStyle name="Neutral 3 2" xfId="2041"/>
    <cellStyle name="Neutral 3 3" xfId="2931"/>
    <cellStyle name="Neutral 3 4" xfId="3085"/>
    <cellStyle name="Neutral 3 5" xfId="2867"/>
    <cellStyle name="Neutral 3 6" xfId="3152"/>
    <cellStyle name="Neutral 3 7" xfId="3374"/>
    <cellStyle name="Neutral 3 8" xfId="3595"/>
    <cellStyle name="Neutral 3_4.2 kt. samtrygg 2010" xfId="9024"/>
    <cellStyle name="Neutral 30" xfId="1228"/>
    <cellStyle name="Neutral 31" xfId="1269"/>
    <cellStyle name="Neutral 32" xfId="1311"/>
    <cellStyle name="Neutral 33" xfId="1352"/>
    <cellStyle name="Neutral 34" xfId="1393"/>
    <cellStyle name="Neutral 35" xfId="1434"/>
    <cellStyle name="Neutral 36" xfId="1475"/>
    <cellStyle name="Neutral 37" xfId="1516"/>
    <cellStyle name="Neutral 38" xfId="1557"/>
    <cellStyle name="Neutral 39" xfId="1598"/>
    <cellStyle name="Neutral 4" xfId="162"/>
    <cellStyle name="Neutral 4 2" xfId="2043"/>
    <cellStyle name="Neutral 4 3" xfId="2933"/>
    <cellStyle name="Neutral 4 4" xfId="3083"/>
    <cellStyle name="Neutral 4 5" xfId="2873"/>
    <cellStyle name="Neutral 4 6" xfId="3147"/>
    <cellStyle name="Neutral 4 7" xfId="3369"/>
    <cellStyle name="Neutral 4 8" xfId="3590"/>
    <cellStyle name="Neutral 4_4.2 kt. samtrygg 2010" xfId="9156"/>
    <cellStyle name="Neutral 40" xfId="1639"/>
    <cellStyle name="Neutral 41" xfId="1680"/>
    <cellStyle name="Neutral 42" xfId="1721"/>
    <cellStyle name="Neutral 43" xfId="1763"/>
    <cellStyle name="Neutral 44" xfId="2038"/>
    <cellStyle name="Neutral 45" xfId="2929"/>
    <cellStyle name="Neutral 46" xfId="3087"/>
    <cellStyle name="Neutral 47" xfId="2860"/>
    <cellStyle name="Neutral 48" xfId="3160"/>
    <cellStyle name="Neutral 49" xfId="3382"/>
    <cellStyle name="Neutral 5" xfId="203"/>
    <cellStyle name="Neutral 5 2" xfId="2045"/>
    <cellStyle name="Neutral 5 3" xfId="2934"/>
    <cellStyle name="Neutral 5 4" xfId="3082"/>
    <cellStyle name="Neutral 5 5" xfId="2878"/>
    <cellStyle name="Neutral 5 6" xfId="3141"/>
    <cellStyle name="Neutral 5 7" xfId="3363"/>
    <cellStyle name="Neutral 5 8" xfId="3584"/>
    <cellStyle name="Neutral 5_4.2 kt. samtrygg 2010" xfId="9028"/>
    <cellStyle name="Neutral 50" xfId="3603"/>
    <cellStyle name="Neutral 6" xfId="244"/>
    <cellStyle name="Neutral 7" xfId="285"/>
    <cellStyle name="Neutral 8" xfId="326"/>
    <cellStyle name="Neutral 9" xfId="367"/>
    <cellStyle name="Normal" xfId="0" builtinId="0"/>
    <cellStyle name="Normal - Style1" xfId="7373"/>
    <cellStyle name="Normal 10" xfId="4179"/>
    <cellStyle name="Normal 10 10" xfId="2047"/>
    <cellStyle name="Normal 10 10 2" xfId="4290"/>
    <cellStyle name="Normal 10 10 3" xfId="4805"/>
    <cellStyle name="Normal 10 10_4.2 kt. samtrygg 2010" xfId="9171"/>
    <cellStyle name="Normal 10 11" xfId="2048"/>
    <cellStyle name="Normal 10 11 2" xfId="4442"/>
    <cellStyle name="Normal 10 11 3" xfId="4952"/>
    <cellStyle name="Normal 10 11_4.2 kt. samtrygg 2010" xfId="9623"/>
    <cellStyle name="Normal 10 12" xfId="2049"/>
    <cellStyle name="Normal 10 12 2" xfId="4466"/>
    <cellStyle name="Normal 10 12 3" xfId="4976"/>
    <cellStyle name="Normal 10 12_4.2 kt. samtrygg 2010" xfId="8796"/>
    <cellStyle name="Normal 10 13" xfId="2050"/>
    <cellStyle name="Normal 10 13 2" xfId="4496"/>
    <cellStyle name="Normal 10 13 3" xfId="5005"/>
    <cellStyle name="Normal 10 13_4.2 kt. samtrygg 2010" xfId="10195"/>
    <cellStyle name="Normal 10 14" xfId="2051"/>
    <cellStyle name="Normal 10 14 2" xfId="4526"/>
    <cellStyle name="Normal 10 14 3" xfId="5034"/>
    <cellStyle name="Normal 10 14_4.2 kt. samtrygg 2010" xfId="10115"/>
    <cellStyle name="Normal 10 15" xfId="2052"/>
    <cellStyle name="Normal 10 15 2" xfId="4631"/>
    <cellStyle name="Normal 10 15 3" xfId="5134"/>
    <cellStyle name="Normal 10 15_4.2 kt. samtrygg 2010" xfId="9902"/>
    <cellStyle name="Normal 10 16" xfId="2053"/>
    <cellStyle name="Normal 10 16 2" xfId="4289"/>
    <cellStyle name="Normal 10 16 2 2" xfId="5331"/>
    <cellStyle name="Normal 10 16 2 3" xfId="6014"/>
    <cellStyle name="Normal 10 16 2 4" xfId="8452"/>
    <cellStyle name="Normal 10 16 2_4.2 kt. samtrygg 2010" xfId="10157"/>
    <cellStyle name="Normal 10 16 3" xfId="4804"/>
    <cellStyle name="Normal 10 16 3 2" xfId="5854"/>
    <cellStyle name="Normal 10 16 3 3" xfId="6075"/>
    <cellStyle name="Normal 10 16 3 4" xfId="8513"/>
    <cellStyle name="Normal 10 16 3_4.2 kt. samtrygg 2010" xfId="8861"/>
    <cellStyle name="Normal 10 16 4" xfId="5844"/>
    <cellStyle name="Normal 10 16 5" xfId="5842"/>
    <cellStyle name="Normal 10 16 6" xfId="5345"/>
    <cellStyle name="Normal 10 16 7" xfId="5753"/>
    <cellStyle name="Normal 10 16 8" xfId="5510"/>
    <cellStyle name="Normal 10 16 9" xfId="5484"/>
    <cellStyle name="Normal 10 16_4.2 kt. samtrygg 2010" xfId="10208"/>
    <cellStyle name="Normal 10 17" xfId="2054"/>
    <cellStyle name="Normal 10 17 2" xfId="4681"/>
    <cellStyle name="Normal 10 17 3" xfId="5182"/>
    <cellStyle name="Normal 10 17_4.2 kt. samtrygg 2010" xfId="9833"/>
    <cellStyle name="Normal 10 18" xfId="2935"/>
    <cellStyle name="Normal 10 18 2" xfId="4697"/>
    <cellStyle name="Normal 10 18 3" xfId="5198"/>
    <cellStyle name="Normal 10 18_4.2 kt. samtrygg 2010" xfId="8995"/>
    <cellStyle name="Normal 10 19" xfId="3081"/>
    <cellStyle name="Normal 10 2" xfId="2046"/>
    <cellStyle name="Normal 10 2 2" xfId="4216"/>
    <cellStyle name="Normal 10 2 2 2" xfId="5231"/>
    <cellStyle name="Normal 10 2 2 3" xfId="5986"/>
    <cellStyle name="Normal 10 2 2 4" xfId="8425"/>
    <cellStyle name="Normal 10 2 2_4.2 kt. samtrygg 2010" xfId="8746"/>
    <cellStyle name="Normal 10 2 3" xfId="4733"/>
    <cellStyle name="Normal 10 2 3 2" xfId="5654"/>
    <cellStyle name="Normal 10 2 3 3" xfId="6048"/>
    <cellStyle name="Normal 10 2 3 4" xfId="8486"/>
    <cellStyle name="Normal 10 2 3_4.2 kt. samtrygg 2010" xfId="8856"/>
    <cellStyle name="Normal 10 2 4" xfId="5530"/>
    <cellStyle name="Normal 10 2 5" xfId="5498"/>
    <cellStyle name="Normal 10 2 6" xfId="5813"/>
    <cellStyle name="Normal 10 2 7" xfId="5557"/>
    <cellStyle name="Normal 10 2 8" xfId="5370"/>
    <cellStyle name="Normal 10 2 9" xfId="5658"/>
    <cellStyle name="Normal 10 2_4.2 kt. samtrygg 2010" xfId="9505"/>
    <cellStyle name="Normal 10 20" xfId="2880"/>
    <cellStyle name="Normal 10 21" xfId="3139"/>
    <cellStyle name="Normal 10 22" xfId="3361"/>
    <cellStyle name="Normal 10 23" xfId="3582"/>
    <cellStyle name="Normal 10 24" xfId="5371"/>
    <cellStyle name="Normal 10 3" xfId="2056"/>
    <cellStyle name="Normal 10 3 2" xfId="4248"/>
    <cellStyle name="Normal 10 3 3" xfId="4763"/>
    <cellStyle name="Normal 10 3_4.2 kt. samtrygg 2010" xfId="9724"/>
    <cellStyle name="Normal 10 4" xfId="2057"/>
    <cellStyle name="Normal 10 4 2" xfId="4277"/>
    <cellStyle name="Normal 10 4 3" xfId="4792"/>
    <cellStyle name="Normal 10 4_4.2 kt. samtrygg 2010" xfId="9843"/>
    <cellStyle name="Normal 10 5" xfId="2058"/>
    <cellStyle name="Normal 10 5 2" xfId="4281"/>
    <cellStyle name="Normal 10 5 3" xfId="4796"/>
    <cellStyle name="Normal 10 5_4.2 kt. samtrygg 2010" xfId="8663"/>
    <cellStyle name="Normal 10 6" xfId="2059"/>
    <cellStyle name="Normal 10 6 2" xfId="4326"/>
    <cellStyle name="Normal 10 6 3" xfId="4840"/>
    <cellStyle name="Normal 10 6_4.2 kt. samtrygg 2010" xfId="8768"/>
    <cellStyle name="Normal 10 7" xfId="2060"/>
    <cellStyle name="Normal 10 7 2" xfId="4355"/>
    <cellStyle name="Normal 10 7 3" xfId="4868"/>
    <cellStyle name="Normal 10 7_4.2 kt. samtrygg 2010" xfId="8594"/>
    <cellStyle name="Normal 10 8" xfId="2061"/>
    <cellStyle name="Normal 10 8 2" xfId="4386"/>
    <cellStyle name="Normal 10 8 3" xfId="4898"/>
    <cellStyle name="Normal 10 8_4.2 kt. samtrygg 2010" xfId="9734"/>
    <cellStyle name="Normal 10 9" xfId="2062"/>
    <cellStyle name="Normal 10 9 2" xfId="4415"/>
    <cellStyle name="Normal 10 9 3" xfId="4926"/>
    <cellStyle name="Normal 10 9_4.2 kt. samtrygg 2010" xfId="9756"/>
    <cellStyle name="Normal 10_4.2 kt. samtrygg 2010" xfId="8919"/>
    <cellStyle name="Normal 100" xfId="5539"/>
    <cellStyle name="Normal 101" xfId="5651"/>
    <cellStyle name="Normal 102" xfId="5685"/>
    <cellStyle name="Normal 103" xfId="5542"/>
    <cellStyle name="Normal 104" xfId="5747"/>
    <cellStyle name="Normal 105" xfId="5724"/>
    <cellStyle name="Normal 106" xfId="5953"/>
    <cellStyle name="Normal 107" xfId="5280"/>
    <cellStyle name="Normal 108" xfId="5241"/>
    <cellStyle name="Normal 109" xfId="5937"/>
    <cellStyle name="Normal 11" xfId="4180"/>
    <cellStyle name="Normal 11 10" xfId="2064"/>
    <cellStyle name="Normal 11 10 2" xfId="4446"/>
    <cellStyle name="Normal 11 10 3" xfId="4956"/>
    <cellStyle name="Normal 11 10_4.2 kt. samtrygg 2010" xfId="9329"/>
    <cellStyle name="Normal 11 11" xfId="2065"/>
    <cellStyle name="Normal 11 11 2" xfId="4476"/>
    <cellStyle name="Normal 11 11 3" xfId="4985"/>
    <cellStyle name="Normal 11 11_4.2 kt. samtrygg 2010" xfId="9787"/>
    <cellStyle name="Normal 11 12" xfId="2066"/>
    <cellStyle name="Normal 11 12 2" xfId="4506"/>
    <cellStyle name="Normal 11 12 3" xfId="5014"/>
    <cellStyle name="Normal 11 12_4.2 kt. samtrygg 2010" xfId="9590"/>
    <cellStyle name="Normal 11 13" xfId="2067"/>
    <cellStyle name="Normal 11 13 2" xfId="4536"/>
    <cellStyle name="Normal 11 13 3" xfId="5043"/>
    <cellStyle name="Normal 11 13_4.2 kt. samtrygg 2010" xfId="8980"/>
    <cellStyle name="Normal 11 14" xfId="2068"/>
    <cellStyle name="Normal 11 14 2" xfId="4565"/>
    <cellStyle name="Normal 11 14 3" xfId="5071"/>
    <cellStyle name="Normal 11 14_4.2 kt. samtrygg 2010" xfId="9829"/>
    <cellStyle name="Normal 11 15" xfId="2069"/>
    <cellStyle name="Normal 11 15 2" xfId="4630"/>
    <cellStyle name="Normal 11 15 3" xfId="5133"/>
    <cellStyle name="Normal 11 15_4.2 kt. samtrygg 2010" xfId="9007"/>
    <cellStyle name="Normal 11 16" xfId="2070"/>
    <cellStyle name="Normal 11 16 2" xfId="4293"/>
    <cellStyle name="Normal 11 16 2 2" xfId="5820"/>
    <cellStyle name="Normal 11 16 2 3" xfId="6015"/>
    <cellStyle name="Normal 11 16 2 4" xfId="8453"/>
    <cellStyle name="Normal 11 16 2_4.2 kt. samtrygg 2010" xfId="9206"/>
    <cellStyle name="Normal 11 16 3" xfId="4808"/>
    <cellStyle name="Normal 11 16 3 2" xfId="5505"/>
    <cellStyle name="Normal 11 16 3 3" xfId="6076"/>
    <cellStyle name="Normal 11 16 3 4" xfId="8514"/>
    <cellStyle name="Normal 11 16 3_4.2 kt. samtrygg 2010" xfId="8760"/>
    <cellStyle name="Normal 11 16 4" xfId="5710"/>
    <cellStyle name="Normal 11 16 5" xfId="5657"/>
    <cellStyle name="Normal 11 16 6" xfId="5587"/>
    <cellStyle name="Normal 11 16 7" xfId="5568"/>
    <cellStyle name="Normal 11 16 8" xfId="5934"/>
    <cellStyle name="Normal 11 16 9" xfId="5501"/>
    <cellStyle name="Normal 11 16_4.2 kt. samtrygg 2010" xfId="8794"/>
    <cellStyle name="Normal 11 17" xfId="2071"/>
    <cellStyle name="Normal 11 17 2" xfId="4680"/>
    <cellStyle name="Normal 11 17 3" xfId="5181"/>
    <cellStyle name="Normal 11 17_4.2 kt. samtrygg 2010" xfId="9297"/>
    <cellStyle name="Normal 11 18" xfId="2940"/>
    <cellStyle name="Normal 11 18 2" xfId="4696"/>
    <cellStyle name="Normal 11 18 3" xfId="5197"/>
    <cellStyle name="Normal 11 18_4.2 kt. samtrygg 2010" xfId="9832"/>
    <cellStyle name="Normal 11 19" xfId="3075"/>
    <cellStyle name="Normal 11 2" xfId="2063"/>
    <cellStyle name="Normal 11 2 2" xfId="4217"/>
    <cellStyle name="Normal 11 2 2 2" xfId="5650"/>
    <cellStyle name="Normal 11 2 2 3" xfId="5987"/>
    <cellStyle name="Normal 11 2 2 4" xfId="8426"/>
    <cellStyle name="Normal 11 2 2_4.2 kt. samtrygg 2010" xfId="9893"/>
    <cellStyle name="Normal 11 2 3" xfId="4734"/>
    <cellStyle name="Normal 11 2 3 2" xfId="5572"/>
    <cellStyle name="Normal 11 2 3 3" xfId="6049"/>
    <cellStyle name="Normal 11 2 3 4" xfId="8487"/>
    <cellStyle name="Normal 11 2 3_4.2 kt. samtrygg 2010" xfId="9456"/>
    <cellStyle name="Normal 11 2 4" xfId="5528"/>
    <cellStyle name="Normal 11 2 5" xfId="5322"/>
    <cellStyle name="Normal 11 2 6" xfId="5908"/>
    <cellStyle name="Normal 11 2 7" xfId="5305"/>
    <cellStyle name="Normal 11 2 8" xfId="5286"/>
    <cellStyle name="Normal 11 2 9" xfId="5423"/>
    <cellStyle name="Normal 11 2_4.2 kt. samtrygg 2010" xfId="9764"/>
    <cellStyle name="Normal 11 20" xfId="2916"/>
    <cellStyle name="Normal 11 21" xfId="3100"/>
    <cellStyle name="Normal 11 22" xfId="1849"/>
    <cellStyle name="Normal 11 23" xfId="3205"/>
    <cellStyle name="Normal 11 24" xfId="5397"/>
    <cellStyle name="Normal 11 3" xfId="2073"/>
    <cellStyle name="Normal 11 3 2" xfId="4249"/>
    <cellStyle name="Normal 11 3 3" xfId="4764"/>
    <cellStyle name="Normal 11 3_4.2 kt. samtrygg 2010" xfId="8828"/>
    <cellStyle name="Normal 11 4" xfId="2074"/>
    <cellStyle name="Normal 11 4 2" xfId="4276"/>
    <cellStyle name="Normal 11 4 3" xfId="4791"/>
    <cellStyle name="Normal 11 4_4.2 kt. samtrygg 2010" xfId="9950"/>
    <cellStyle name="Normal 11 5" xfId="2075"/>
    <cellStyle name="Normal 11 5 2" xfId="4296"/>
    <cellStyle name="Normal 11 5 3" xfId="4811"/>
    <cellStyle name="Normal 11 5_4.2 kt. samtrygg 2010" xfId="10159"/>
    <cellStyle name="Normal 11 6" xfId="2076"/>
    <cellStyle name="Normal 11 6 2" xfId="4327"/>
    <cellStyle name="Normal 11 6 3" xfId="4841"/>
    <cellStyle name="Normal 11 6_4.2 kt. samtrygg 2010" xfId="9930"/>
    <cellStyle name="Normal 11 7" xfId="2077"/>
    <cellStyle name="Normal 11 7 2" xfId="4316"/>
    <cellStyle name="Normal 11 7 3" xfId="4831"/>
    <cellStyle name="Normal 11 7_4.2 kt. samtrygg 2010" xfId="8888"/>
    <cellStyle name="Normal 11 8" xfId="2078"/>
    <cellStyle name="Normal 11 8 2" xfId="4387"/>
    <cellStyle name="Normal 11 8 3" xfId="4899"/>
    <cellStyle name="Normal 11 8_4.2 kt. samtrygg 2010" xfId="10030"/>
    <cellStyle name="Normal 11 9" xfId="2079"/>
    <cellStyle name="Normal 11 9 2" xfId="4382"/>
    <cellStyle name="Normal 11 9 3" xfId="4894"/>
    <cellStyle name="Normal 11 9_4.2 kt. samtrygg 2010" xfId="9622"/>
    <cellStyle name="Normal 11_4.2 kt. samtrygg 2010" xfId="9049"/>
    <cellStyle name="Normal 110" xfId="5348"/>
    <cellStyle name="Normal 111" xfId="5963"/>
    <cellStyle name="Normal 112" xfId="6133"/>
    <cellStyle name="Normal 112 2" xfId="6124"/>
    <cellStyle name="Normal 112 3" xfId="8546"/>
    <cellStyle name="Normal 112 3 2" xfId="8563"/>
    <cellStyle name="Normal 112 3 3" xfId="8567"/>
    <cellStyle name="Normal 112 3 4" xfId="8569"/>
    <cellStyle name="Normal 112 3_4.2 kt. samtrygg 2010" xfId="9165"/>
    <cellStyle name="Normal 112_4.2 kt. samtrygg 2010" xfId="9743"/>
    <cellStyle name="Normal 113" xfId="7519"/>
    <cellStyle name="Normal 114" xfId="7593"/>
    <cellStyle name="Normal 115" xfId="7594"/>
    <cellStyle name="Normal 116" xfId="7595"/>
    <cellStyle name="Normal 117" xfId="6127"/>
    <cellStyle name="Normal 118" xfId="7589"/>
    <cellStyle name="Normal 119" xfId="6130"/>
    <cellStyle name="Normal 12" xfId="4181"/>
    <cellStyle name="Normal 12 10" xfId="2081"/>
    <cellStyle name="Normal 12 10 2" xfId="4447"/>
    <cellStyle name="Normal 12 10 3" xfId="4957"/>
    <cellStyle name="Normal 12 10_4.2 kt. samtrygg 2010" xfId="9014"/>
    <cellStyle name="Normal 12 11" xfId="2082"/>
    <cellStyle name="Normal 12 11 2" xfId="4477"/>
    <cellStyle name="Normal 12 11 3" xfId="4986"/>
    <cellStyle name="Normal 12 11_4.2 kt. samtrygg 2010" xfId="9536"/>
    <cellStyle name="Normal 12 12" xfId="2083"/>
    <cellStyle name="Normal 12 12 2" xfId="4507"/>
    <cellStyle name="Normal 12 12 3" xfId="5015"/>
    <cellStyle name="Normal 12 12_4.2 kt. samtrygg 2010" xfId="9970"/>
    <cellStyle name="Normal 12 13" xfId="2084"/>
    <cellStyle name="Normal 12 13 2" xfId="4537"/>
    <cellStyle name="Normal 12 13 3" xfId="5044"/>
    <cellStyle name="Normal 12 13_4.2 kt. samtrygg 2010" xfId="10031"/>
    <cellStyle name="Normal 12 14" xfId="2085"/>
    <cellStyle name="Normal 12 14 2" xfId="4566"/>
    <cellStyle name="Normal 12 14 3" xfId="5072"/>
    <cellStyle name="Normal 12 14_4.2 kt. samtrygg 2010" xfId="9733"/>
    <cellStyle name="Normal 12 15" xfId="2086"/>
    <cellStyle name="Normal 12 15 2" xfId="4629"/>
    <cellStyle name="Normal 12 15 3" xfId="5132"/>
    <cellStyle name="Normal 12 15_4.2 kt. samtrygg 2010" xfId="10035"/>
    <cellStyle name="Normal 12 16" xfId="2087"/>
    <cellStyle name="Normal 12 16 2" xfId="4346"/>
    <cellStyle name="Normal 12 16 2 2" xfId="5660"/>
    <cellStyle name="Normal 12 16 2 3" xfId="6017"/>
    <cellStyle name="Normal 12 16 2 4" xfId="8455"/>
    <cellStyle name="Normal 12 16 2_4.2 kt. samtrygg 2010" xfId="9335"/>
    <cellStyle name="Normal 12 16 3" xfId="4860"/>
    <cellStyle name="Normal 12 16 3 2" xfId="5861"/>
    <cellStyle name="Normal 12 16 3 3" xfId="6078"/>
    <cellStyle name="Normal 12 16 3 4" xfId="8516"/>
    <cellStyle name="Normal 12 16 3_4.2 kt. samtrygg 2010" xfId="9666"/>
    <cellStyle name="Normal 12 16 4" xfId="5916"/>
    <cellStyle name="Normal 12 16 5" xfId="5288"/>
    <cellStyle name="Normal 12 16 6" xfId="5586"/>
    <cellStyle name="Normal 12 16 7" xfId="5281"/>
    <cellStyle name="Normal 12 16 8" xfId="5757"/>
    <cellStyle name="Normal 12 16 9" xfId="5555"/>
    <cellStyle name="Normal 12 16_4.2 kt. samtrygg 2010" xfId="9167"/>
    <cellStyle name="Normal 12 17" xfId="2088"/>
    <cellStyle name="Normal 12 17 2" xfId="4679"/>
    <cellStyle name="Normal 12 17 3" xfId="5180"/>
    <cellStyle name="Normal 12 17_4.2 kt. samtrygg 2010" xfId="9867"/>
    <cellStyle name="Normal 12 18" xfId="2945"/>
    <cellStyle name="Normal 12 18 2" xfId="4695"/>
    <cellStyle name="Normal 12 18 3" xfId="5196"/>
    <cellStyle name="Normal 12 18_4.2 kt. samtrygg 2010" xfId="8916"/>
    <cellStyle name="Normal 12 19" xfId="3069"/>
    <cellStyle name="Normal 12 2" xfId="2080"/>
    <cellStyle name="Normal 12 2 2" xfId="4218"/>
    <cellStyle name="Normal 12 2 2 2" xfId="5816"/>
    <cellStyle name="Normal 12 2 2 3" xfId="5988"/>
    <cellStyle name="Normal 12 2 2 4" xfId="8427"/>
    <cellStyle name="Normal 12 2 2_4.2 kt. samtrygg 2010" xfId="9216"/>
    <cellStyle name="Normal 12 2 3" xfId="4735"/>
    <cellStyle name="Normal 12 2 3 2" xfId="5328"/>
    <cellStyle name="Normal 12 2 3 3" xfId="6050"/>
    <cellStyle name="Normal 12 2 3 4" xfId="8488"/>
    <cellStyle name="Normal 12 2 3_4.2 kt. samtrygg 2010" xfId="10054"/>
    <cellStyle name="Normal 12 2 4" xfId="5730"/>
    <cellStyle name="Normal 12 2 5" xfId="5647"/>
    <cellStyle name="Normal 12 2 6" xfId="5762"/>
    <cellStyle name="Normal 12 2 7" xfId="5445"/>
    <cellStyle name="Normal 12 2 8" xfId="5756"/>
    <cellStyle name="Normal 12 2 9" xfId="5852"/>
    <cellStyle name="Normal 12 2_4.2 kt. samtrygg 2010" xfId="9463"/>
    <cellStyle name="Normal 12 20" xfId="2938"/>
    <cellStyle name="Normal 12 21" xfId="3077"/>
    <cellStyle name="Normal 12 22" xfId="2899"/>
    <cellStyle name="Normal 12 23" xfId="3119"/>
    <cellStyle name="Normal 12 24" xfId="5950"/>
    <cellStyle name="Normal 12 3" xfId="2090"/>
    <cellStyle name="Normal 12 3 2" xfId="4250"/>
    <cellStyle name="Normal 12 3 3" xfId="4765"/>
    <cellStyle name="Normal 12 3_4.2 kt. samtrygg 2010" xfId="10022"/>
    <cellStyle name="Normal 12 4" xfId="2091"/>
    <cellStyle name="Normal 12 4 2" xfId="4275"/>
    <cellStyle name="Normal 12 4 3" xfId="4790"/>
    <cellStyle name="Normal 12 4_4.2 kt. samtrygg 2010" xfId="8973"/>
    <cellStyle name="Normal 12 5" xfId="2092"/>
    <cellStyle name="Normal 12 5 2" xfId="4297"/>
    <cellStyle name="Normal 12 5 3" xfId="4812"/>
    <cellStyle name="Normal 12 5_4.2 kt. samtrygg 2010" xfId="9005"/>
    <cellStyle name="Normal 12 6" xfId="2093"/>
    <cellStyle name="Normal 12 6 2" xfId="4328"/>
    <cellStyle name="Normal 12 6 3" xfId="4842"/>
    <cellStyle name="Normal 12 6_4.2 kt. samtrygg 2010" xfId="9627"/>
    <cellStyle name="Normal 12 7" xfId="2094"/>
    <cellStyle name="Normal 12 7 2" xfId="4356"/>
    <cellStyle name="Normal 12 7 3" xfId="4869"/>
    <cellStyle name="Normal 12 7_4.2 kt. samtrygg 2010" xfId="9780"/>
    <cellStyle name="Normal 12 8" xfId="2095"/>
    <cellStyle name="Normal 12 8 2" xfId="4388"/>
    <cellStyle name="Normal 12 8 3" xfId="4900"/>
    <cellStyle name="Normal 12 8_4.2 kt. samtrygg 2010" xfId="8770"/>
    <cellStyle name="Normal 12 9" xfId="2096"/>
    <cellStyle name="Normal 12 9 2" xfId="4416"/>
    <cellStyle name="Normal 12 9 3" xfId="4927"/>
    <cellStyle name="Normal 12 9_4.2 kt. samtrygg 2010" xfId="10152"/>
    <cellStyle name="Normal 12_4.2 kt. samtrygg 2010" xfId="10216"/>
    <cellStyle name="Normal 120" xfId="6125"/>
    <cellStyle name="Normal 121" xfId="6131"/>
    <cellStyle name="Normal 122" xfId="6132"/>
    <cellStyle name="Normal 13" xfId="4182"/>
    <cellStyle name="Normal 13 10" xfId="2098"/>
    <cellStyle name="Normal 13 10 2" xfId="4448"/>
    <cellStyle name="Normal 13 10 3" xfId="4958"/>
    <cellStyle name="Normal 13 10_4.2 kt. samtrygg 2010" xfId="8720"/>
    <cellStyle name="Normal 13 11" xfId="2099"/>
    <cellStyle name="Normal 13 11 2" xfId="4478"/>
    <cellStyle name="Normal 13 11 3" xfId="4987"/>
    <cellStyle name="Normal 13 11_4.2 kt. samtrygg 2010" xfId="10102"/>
    <cellStyle name="Normal 13 12" xfId="2100"/>
    <cellStyle name="Normal 13 12 2" xfId="4508"/>
    <cellStyle name="Normal 13 12 3" xfId="5016"/>
    <cellStyle name="Normal 13 12_4.2 kt. samtrygg 2010" xfId="8993"/>
    <cellStyle name="Normal 13 13" xfId="2101"/>
    <cellStyle name="Normal 13 13 2" xfId="4538"/>
    <cellStyle name="Normal 13 13 3" xfId="5045"/>
    <cellStyle name="Normal 13 13_4.2 kt. samtrygg 2010" xfId="8599"/>
    <cellStyle name="Normal 13 14" xfId="2102"/>
    <cellStyle name="Normal 13 14 2" xfId="4567"/>
    <cellStyle name="Normal 13 14 3" xfId="5073"/>
    <cellStyle name="Normal 13 14_4.2 kt. samtrygg 2010" xfId="8930"/>
    <cellStyle name="Normal 13 15" xfId="2103"/>
    <cellStyle name="Normal 13 15 2" xfId="4628"/>
    <cellStyle name="Normal 13 15 3" xfId="5131"/>
    <cellStyle name="Normal 13 15_4.2 kt. samtrygg 2010" xfId="8996"/>
    <cellStyle name="Normal 13 16" xfId="2104"/>
    <cellStyle name="Normal 13 16 2" xfId="4592"/>
    <cellStyle name="Normal 13 16 2 2" xfId="5383"/>
    <cellStyle name="Normal 13 16 2 3" xfId="6020"/>
    <cellStyle name="Normal 13 16 2 4" xfId="8458"/>
    <cellStyle name="Normal 13 16 2_4.2 kt. samtrygg 2010" xfId="10070"/>
    <cellStyle name="Normal 13 16 3" xfId="5097"/>
    <cellStyle name="Normal 13 16 3 2" xfId="5487"/>
    <cellStyle name="Normal 13 16 3 3" xfId="6081"/>
    <cellStyle name="Normal 13 16 3 4" xfId="8519"/>
    <cellStyle name="Normal 13 16 3_4.2 kt. samtrygg 2010" xfId="10095"/>
    <cellStyle name="Normal 13 16 4" xfId="5734"/>
    <cellStyle name="Normal 13 16 5" xfId="5424"/>
    <cellStyle name="Normal 13 16 6" xfId="5692"/>
    <cellStyle name="Normal 13 16 7" xfId="5818"/>
    <cellStyle name="Normal 13 16 8" xfId="5447"/>
    <cellStyle name="Normal 13 16 9" xfId="5446"/>
    <cellStyle name="Normal 13 16_4.2 kt. samtrygg 2010" xfId="9030"/>
    <cellStyle name="Normal 13 17" xfId="2105"/>
    <cellStyle name="Normal 13 17 2" xfId="4678"/>
    <cellStyle name="Normal 13 17 3" xfId="5179"/>
    <cellStyle name="Normal 13 17_4.2 kt. samtrygg 2010" xfId="8643"/>
    <cellStyle name="Normal 13 18" xfId="2951"/>
    <cellStyle name="Normal 13 18 2" xfId="4694"/>
    <cellStyle name="Normal 13 18 3" xfId="5195"/>
    <cellStyle name="Normal 13 18_4.2 kt. samtrygg 2010" xfId="10024"/>
    <cellStyle name="Normal 13 19" xfId="3063"/>
    <cellStyle name="Normal 13 2" xfId="2097"/>
    <cellStyle name="Normal 13 2 2" xfId="4219"/>
    <cellStyle name="Normal 13 2 2 2" xfId="5554"/>
    <cellStyle name="Normal 13 2 2 3" xfId="5989"/>
    <cellStyle name="Normal 13 2 2 4" xfId="8428"/>
    <cellStyle name="Normal 13 2 2_4.2 kt. samtrygg 2010" xfId="9491"/>
    <cellStyle name="Normal 13 2 3" xfId="4736"/>
    <cellStyle name="Normal 13 2 3 2" xfId="5924"/>
    <cellStyle name="Normal 13 2 3 3" xfId="6051"/>
    <cellStyle name="Normal 13 2 3 4" xfId="8489"/>
    <cellStyle name="Normal 13 2 3_4.2 kt. samtrygg 2010" xfId="8641"/>
    <cellStyle name="Normal 13 2 4" xfId="5551"/>
    <cellStyle name="Normal 13 2 5" xfId="5571"/>
    <cellStyle name="Normal 13 2 6" xfId="5676"/>
    <cellStyle name="Normal 13 2 7" xfId="5434"/>
    <cellStyle name="Normal 13 2 8" xfId="5862"/>
    <cellStyle name="Normal 13 2 9" xfId="5361"/>
    <cellStyle name="Normal 13 2_4.2 kt. samtrygg 2010" xfId="8811"/>
    <cellStyle name="Normal 13 20" xfId="2944"/>
    <cellStyle name="Normal 13 21" xfId="3071"/>
    <cellStyle name="Normal 13 22" xfId="2936"/>
    <cellStyle name="Normal 13 23" xfId="3079"/>
    <cellStyle name="Normal 13 24" xfId="5481"/>
    <cellStyle name="Normal 13 3" xfId="2107"/>
    <cellStyle name="Normal 13 3 2" xfId="4251"/>
    <cellStyle name="Normal 13 3 3" xfId="4766"/>
    <cellStyle name="Normal 13 3_4.2 kt. samtrygg 2010" xfId="9812"/>
    <cellStyle name="Normal 13 4" xfId="2108"/>
    <cellStyle name="Normal 13 4 2" xfId="4274"/>
    <cellStyle name="Normal 13 4 3" xfId="4789"/>
    <cellStyle name="Normal 13 4_4.2 kt. samtrygg 2010" xfId="9949"/>
    <cellStyle name="Normal 13 5" xfId="2109"/>
    <cellStyle name="Normal 13 5 2" xfId="4298"/>
    <cellStyle name="Normal 13 5 3" xfId="4813"/>
    <cellStyle name="Normal 13 5_4.2 kt. samtrygg 2010" xfId="8976"/>
    <cellStyle name="Normal 13 6" xfId="2110"/>
    <cellStyle name="Normal 13 6 2" xfId="4329"/>
    <cellStyle name="Normal 13 6 3" xfId="4843"/>
    <cellStyle name="Normal 13 6_4.2 kt. samtrygg 2010" xfId="10073"/>
    <cellStyle name="Normal 13 7" xfId="2111"/>
    <cellStyle name="Normal 13 7 2" xfId="4357"/>
    <cellStyle name="Normal 13 7 3" xfId="4870"/>
    <cellStyle name="Normal 13 7_4.2 kt. samtrygg 2010" xfId="9373"/>
    <cellStyle name="Normal 13 8" xfId="2112"/>
    <cellStyle name="Normal 13 8 2" xfId="4389"/>
    <cellStyle name="Normal 13 8 3" xfId="4901"/>
    <cellStyle name="Normal 13 8_4.2 kt. samtrygg 2010" xfId="9021"/>
    <cellStyle name="Normal 13 9" xfId="2113"/>
    <cellStyle name="Normal 13 9 2" xfId="4417"/>
    <cellStyle name="Normal 13 9 3" xfId="4928"/>
    <cellStyle name="Normal 13 9_4.2 kt. samtrygg 2010" xfId="9042"/>
    <cellStyle name="Normal 13_4.2 kt. samtrygg 2010" xfId="9181"/>
    <cellStyle name="Normal 14" xfId="4183"/>
    <cellStyle name="Normal 14 10" xfId="2115"/>
    <cellStyle name="Normal 14 10 2" xfId="4449"/>
    <cellStyle name="Normal 14 10 3" xfId="4959"/>
    <cellStyle name="Normal 14 10_4.2 kt. samtrygg 2010" xfId="9823"/>
    <cellStyle name="Normal 14 11" xfId="2116"/>
    <cellStyle name="Normal 14 11 2" xfId="4479"/>
    <cellStyle name="Normal 14 11 3" xfId="4988"/>
    <cellStyle name="Normal 14 11_4.2 kt. samtrygg 2010" xfId="9118"/>
    <cellStyle name="Normal 14 12" xfId="2117"/>
    <cellStyle name="Normal 14 12 2" xfId="4509"/>
    <cellStyle name="Normal 14 12 3" xfId="5017"/>
    <cellStyle name="Normal 14 12_4.2 kt. samtrygg 2010" xfId="8712"/>
    <cellStyle name="Normal 14 13" xfId="2118"/>
    <cellStyle name="Normal 14 13 2" xfId="4539"/>
    <cellStyle name="Normal 14 13 3" xfId="5046"/>
    <cellStyle name="Normal 14 13_4.2 kt. samtrygg 2010" xfId="9174"/>
    <cellStyle name="Normal 14 14" xfId="2119"/>
    <cellStyle name="Normal 14 14 2" xfId="4568"/>
    <cellStyle name="Normal 14 14 3" xfId="5074"/>
    <cellStyle name="Normal 14 14_4.2 kt. samtrygg 2010" xfId="9036"/>
    <cellStyle name="Normal 14 15" xfId="2120"/>
    <cellStyle name="Normal 14 15 2" xfId="4533"/>
    <cellStyle name="Normal 14 15 3" xfId="5040"/>
    <cellStyle name="Normal 14 15_4.2 kt. samtrygg 2010" xfId="8933"/>
    <cellStyle name="Normal 14 16" xfId="2121"/>
    <cellStyle name="Normal 14 16 2" xfId="4323"/>
    <cellStyle name="Normal 14 16 2 2" xfId="5541"/>
    <cellStyle name="Normal 14 16 2 3" xfId="6016"/>
    <cellStyle name="Normal 14 16 2 4" xfId="8454"/>
    <cellStyle name="Normal 14 16 2_4.2 kt. samtrygg 2010" xfId="9484"/>
    <cellStyle name="Normal 14 16 3" xfId="4837"/>
    <cellStyle name="Normal 14 16 3 2" xfId="5558"/>
    <cellStyle name="Normal 14 16 3 3" xfId="6077"/>
    <cellStyle name="Normal 14 16 3 4" xfId="8515"/>
    <cellStyle name="Normal 14 16 3_4.2 kt. samtrygg 2010" xfId="9753"/>
    <cellStyle name="Normal 14 16 4" xfId="5402"/>
    <cellStyle name="Normal 14 16 5" xfId="5704"/>
    <cellStyle name="Normal 14 16 6" xfId="5752"/>
    <cellStyle name="Normal 14 16 7" xfId="5690"/>
    <cellStyle name="Normal 14 16 8" xfId="5737"/>
    <cellStyle name="Normal 14 16 9" xfId="5548"/>
    <cellStyle name="Normal 14 16_4.2 kt. samtrygg 2010" xfId="9937"/>
    <cellStyle name="Normal 14 17" xfId="2122"/>
    <cellStyle name="Normal 14 17 2" xfId="4677"/>
    <cellStyle name="Normal 14 17 3" xfId="5178"/>
    <cellStyle name="Normal 14 17_4.2 kt. samtrygg 2010" xfId="8956"/>
    <cellStyle name="Normal 14 18" xfId="2957"/>
    <cellStyle name="Normal 14 18 2" xfId="4693"/>
    <cellStyle name="Normal 14 18 3" xfId="5194"/>
    <cellStyle name="Normal 14 18_4.2 kt. samtrygg 2010" xfId="8656"/>
    <cellStyle name="Normal 14 19" xfId="3057"/>
    <cellStyle name="Normal 14 2" xfId="2114"/>
    <cellStyle name="Normal 14 2 2" xfId="4220"/>
    <cellStyle name="Normal 14 2 2 2" xfId="5249"/>
    <cellStyle name="Normal 14 2 2 3" xfId="5990"/>
    <cellStyle name="Normal 14 2 2 4" xfId="8429"/>
    <cellStyle name="Normal 14 2 2_4.2 kt. samtrygg 2010" xfId="8805"/>
    <cellStyle name="Normal 14 2 3" xfId="4737"/>
    <cellStyle name="Normal 14 2 3 2" xfId="5429"/>
    <cellStyle name="Normal 14 2 3 3" xfId="6052"/>
    <cellStyle name="Normal 14 2 3 4" xfId="8490"/>
    <cellStyle name="Normal 14 2 3_4.2 kt. samtrygg 2010" xfId="8991"/>
    <cellStyle name="Normal 14 2 4" xfId="5472"/>
    <cellStyle name="Normal 14 2 5" xfId="5864"/>
    <cellStyle name="Normal 14 2 6" xfId="5646"/>
    <cellStyle name="Normal 14 2 7" xfId="5788"/>
    <cellStyle name="Normal 14 2 8" xfId="5389"/>
    <cellStyle name="Normal 14 2 9" xfId="5683"/>
    <cellStyle name="Normal 14 2_4.2 kt. samtrygg 2010" xfId="8711"/>
    <cellStyle name="Normal 14 20" xfId="2950"/>
    <cellStyle name="Normal 14 21" xfId="3065"/>
    <cellStyle name="Normal 14 22" xfId="2942"/>
    <cellStyle name="Normal 14 23" xfId="3073"/>
    <cellStyle name="Normal 14 24" xfId="5538"/>
    <cellStyle name="Normal 14 3" xfId="2124"/>
    <cellStyle name="Normal 14 3 2" xfId="4252"/>
    <cellStyle name="Normal 14 3 3" xfId="4767"/>
    <cellStyle name="Normal 14 3_4.2 kt. samtrygg 2010" xfId="9856"/>
    <cellStyle name="Normal 14 4" xfId="2125"/>
    <cellStyle name="Normal 14 4 2" xfId="4273"/>
    <cellStyle name="Normal 14 4 3" xfId="4788"/>
    <cellStyle name="Normal 14 4_4.2 kt. samtrygg 2010" xfId="9270"/>
    <cellStyle name="Normal 14 5" xfId="2126"/>
    <cellStyle name="Normal 14 5 2" xfId="4299"/>
    <cellStyle name="Normal 14 5 3" xfId="4814"/>
    <cellStyle name="Normal 14 5_4.2 kt. samtrygg 2010" xfId="8582"/>
    <cellStyle name="Normal 14 6" xfId="2127"/>
    <cellStyle name="Normal 14 6 2" xfId="4330"/>
    <cellStyle name="Normal 14 6 3" xfId="4844"/>
    <cellStyle name="Normal 14 6_4.2 kt. samtrygg 2010" xfId="8677"/>
    <cellStyle name="Normal 14 7" xfId="2128"/>
    <cellStyle name="Normal 14 7 2" xfId="4358"/>
    <cellStyle name="Normal 14 7 3" xfId="4871"/>
    <cellStyle name="Normal 14 7_4.2 kt. samtrygg 2010" xfId="9175"/>
    <cellStyle name="Normal 14 8" xfId="2129"/>
    <cellStyle name="Normal 14 8 2" xfId="4390"/>
    <cellStyle name="Normal 14 8 3" xfId="4902"/>
    <cellStyle name="Normal 14 8_4.2 kt. samtrygg 2010" xfId="8604"/>
    <cellStyle name="Normal 14 9" xfId="2130"/>
    <cellStyle name="Normal 14 9 2" xfId="4418"/>
    <cellStyle name="Normal 14 9 3" xfId="4929"/>
    <cellStyle name="Normal 14 9_4.2 kt. samtrygg 2010" xfId="9967"/>
    <cellStyle name="Normal 14_4.2 kt. samtrygg 2010" xfId="9063"/>
    <cellStyle name="Normal 15" xfId="4184"/>
    <cellStyle name="Normal 15 10" xfId="2132"/>
    <cellStyle name="Normal 15 10 2" xfId="4450"/>
    <cellStyle name="Normal 15 10 3" xfId="4960"/>
    <cellStyle name="Normal 15 10_4.2 kt. samtrygg 2010" xfId="10080"/>
    <cellStyle name="Normal 15 11" xfId="2133"/>
    <cellStyle name="Normal 15 11 2" xfId="4480"/>
    <cellStyle name="Normal 15 11 3" xfId="4989"/>
    <cellStyle name="Normal 15 11_4.2 kt. samtrygg 2010" xfId="9502"/>
    <cellStyle name="Normal 15 12" xfId="2134"/>
    <cellStyle name="Normal 15 12 2" xfId="4510"/>
    <cellStyle name="Normal 15 12 3" xfId="5018"/>
    <cellStyle name="Normal 15 12_4.2 kt. samtrygg 2010" xfId="9563"/>
    <cellStyle name="Normal 15 13" xfId="2135"/>
    <cellStyle name="Normal 15 13 2" xfId="4540"/>
    <cellStyle name="Normal 15 13 3" xfId="5047"/>
    <cellStyle name="Normal 15 13_4.2 kt. samtrygg 2010" xfId="8860"/>
    <cellStyle name="Normal 15 14" xfId="2136"/>
    <cellStyle name="Normal 15 14 2" xfId="4569"/>
    <cellStyle name="Normal 15 14 3" xfId="5075"/>
    <cellStyle name="Normal 15 14_4.2 kt. samtrygg 2010" xfId="9029"/>
    <cellStyle name="Normal 15 15" xfId="2137"/>
    <cellStyle name="Normal 15 15 2" xfId="4627"/>
    <cellStyle name="Normal 15 15 3" xfId="5130"/>
    <cellStyle name="Normal 15 15_4.2 kt. samtrygg 2010" xfId="8806"/>
    <cellStyle name="Normal 15 16" xfId="2138"/>
    <cellStyle name="Normal 15 16 2" xfId="4383"/>
    <cellStyle name="Normal 15 16 2 2" xfId="5450"/>
    <cellStyle name="Normal 15 16 2 3" xfId="6018"/>
    <cellStyle name="Normal 15 16 2 4" xfId="8456"/>
    <cellStyle name="Normal 15 16 2_4.2 kt. samtrygg 2010" xfId="9306"/>
    <cellStyle name="Normal 15 16 3" xfId="4895"/>
    <cellStyle name="Normal 15 16 3 2" xfId="5230"/>
    <cellStyle name="Normal 15 16 3 3" xfId="6079"/>
    <cellStyle name="Normal 15 16 3 4" xfId="8517"/>
    <cellStyle name="Normal 15 16 3_4.2 kt. samtrygg 2010" xfId="10036"/>
    <cellStyle name="Normal 15 16 4" xfId="5287"/>
    <cellStyle name="Normal 15 16 5" xfId="5573"/>
    <cellStyle name="Normal 15 16 6" xfId="5584"/>
    <cellStyle name="Normal 15 16 7" xfId="5570"/>
    <cellStyle name="Normal 15 16 8" xfId="5848"/>
    <cellStyle name="Normal 15 16 9" xfId="5569"/>
    <cellStyle name="Normal 15 16_4.2 kt. samtrygg 2010" xfId="8838"/>
    <cellStyle name="Normal 15 17" xfId="2139"/>
    <cellStyle name="Normal 15 17 2" xfId="4651"/>
    <cellStyle name="Normal 15 17 3" xfId="5153"/>
    <cellStyle name="Normal 15 17_4.2 kt. samtrygg 2010" xfId="9992"/>
    <cellStyle name="Normal 15 18" xfId="2961"/>
    <cellStyle name="Normal 15 18 2" xfId="4692"/>
    <cellStyle name="Normal 15 18 3" xfId="5193"/>
    <cellStyle name="Normal 15 18_4.2 kt. samtrygg 2010" xfId="8662"/>
    <cellStyle name="Normal 15 19" xfId="3053"/>
    <cellStyle name="Normal 15 2" xfId="2131"/>
    <cellStyle name="Normal 15 2 2" xfId="4221"/>
    <cellStyle name="Normal 15 2 2 2" xfId="5414"/>
    <cellStyle name="Normal 15 2 2 3" xfId="5991"/>
    <cellStyle name="Normal 15 2 2 4" xfId="8430"/>
    <cellStyle name="Normal 15 2 2_4.2 kt. samtrygg 2010" xfId="10205"/>
    <cellStyle name="Normal 15 2 3" xfId="4738"/>
    <cellStyle name="Normal 15 2 3 2" xfId="5765"/>
    <cellStyle name="Normal 15 2 3 3" xfId="6053"/>
    <cellStyle name="Normal 15 2 3 4" xfId="8491"/>
    <cellStyle name="Normal 15 2 3_4.2 kt. samtrygg 2010" xfId="9386"/>
    <cellStyle name="Normal 15 2 4" xfId="5930"/>
    <cellStyle name="Normal 15 2 5" xfId="5793"/>
    <cellStyle name="Normal 15 2 6" xfId="5455"/>
    <cellStyle name="Normal 15 2 7" xfId="5529"/>
    <cellStyle name="Normal 15 2 8" xfId="5463"/>
    <cellStyle name="Normal 15 2 9" xfId="5874"/>
    <cellStyle name="Normal 15 2_4.2 kt. samtrygg 2010" xfId="9125"/>
    <cellStyle name="Normal 15 20" xfId="2955"/>
    <cellStyle name="Normal 15 21" xfId="3059"/>
    <cellStyle name="Normal 15 22" xfId="2949"/>
    <cellStyle name="Normal 15 23" xfId="3066"/>
    <cellStyle name="Normal 15 24" xfId="5906"/>
    <cellStyle name="Normal 15 3" xfId="2141"/>
    <cellStyle name="Normal 15 3 2" xfId="4253"/>
    <cellStyle name="Normal 15 3 3" xfId="4768"/>
    <cellStyle name="Normal 15 3_4.2 kt. samtrygg 2010" xfId="9723"/>
    <cellStyle name="Normal 15 4" xfId="2142"/>
    <cellStyle name="Normal 15 4 2" xfId="4272"/>
    <cellStyle name="Normal 15 4 3" xfId="4787"/>
    <cellStyle name="Normal 15 4_4.2 kt. samtrygg 2010" xfId="9757"/>
    <cellStyle name="Normal 15 5" xfId="2143"/>
    <cellStyle name="Normal 15 5 2" xfId="4300"/>
    <cellStyle name="Normal 15 5 3" xfId="4815"/>
    <cellStyle name="Normal 15 5_4.2 kt. samtrygg 2010" xfId="9938"/>
    <cellStyle name="Normal 15 6" xfId="2144"/>
    <cellStyle name="Normal 15 6 2" xfId="4331"/>
    <cellStyle name="Normal 15 6 3" xfId="4845"/>
    <cellStyle name="Normal 15 6_4.2 kt. samtrygg 2010" xfId="9777"/>
    <cellStyle name="Normal 15 7" xfId="2145"/>
    <cellStyle name="Normal 15 7 2" xfId="4359"/>
    <cellStyle name="Normal 15 7 3" xfId="4872"/>
    <cellStyle name="Normal 15 7_4.2 kt. samtrygg 2010" xfId="9168"/>
    <cellStyle name="Normal 15 8" xfId="2146"/>
    <cellStyle name="Normal 15 8 2" xfId="4391"/>
    <cellStyle name="Normal 15 8 3" xfId="4903"/>
    <cellStyle name="Normal 15 8_4.2 kt. samtrygg 2010" xfId="10052"/>
    <cellStyle name="Normal 15 9" xfId="2147"/>
    <cellStyle name="Normal 15 9 2" xfId="4419"/>
    <cellStyle name="Normal 15 9 3" xfId="4930"/>
    <cellStyle name="Normal 15 9_4.2 kt. samtrygg 2010" xfId="9278"/>
    <cellStyle name="Normal 15_4.2 kt. samtrygg 2010" xfId="9304"/>
    <cellStyle name="Normal 16" xfId="4185"/>
    <cellStyle name="Normal 16 10" xfId="2149"/>
    <cellStyle name="Normal 16 10 2" xfId="4451"/>
    <cellStyle name="Normal 16 10 3" xfId="4961"/>
    <cellStyle name="Normal 16 10_4.2 kt. samtrygg 2010" xfId="9605"/>
    <cellStyle name="Normal 16 11" xfId="2150"/>
    <cellStyle name="Normal 16 11 2" xfId="4481"/>
    <cellStyle name="Normal 16 11 3" xfId="4990"/>
    <cellStyle name="Normal 16 11_4.2 kt. samtrygg 2010" xfId="8580"/>
    <cellStyle name="Normal 16 12" xfId="2151"/>
    <cellStyle name="Normal 16 12 2" xfId="4511"/>
    <cellStyle name="Normal 16 12 3" xfId="5019"/>
    <cellStyle name="Normal 16 12_4.2 kt. samtrygg 2010" xfId="9791"/>
    <cellStyle name="Normal 16 13" xfId="2152"/>
    <cellStyle name="Normal 16 13 2" xfId="4541"/>
    <cellStyle name="Normal 16 13 3" xfId="5048"/>
    <cellStyle name="Normal 16 13_4.2 kt. samtrygg 2010" xfId="9452"/>
    <cellStyle name="Normal 16 14" xfId="2153"/>
    <cellStyle name="Normal 16 14 2" xfId="4570"/>
    <cellStyle name="Normal 16 14 3" xfId="5076"/>
    <cellStyle name="Normal 16 14_4.2 kt. samtrygg 2010" xfId="9176"/>
    <cellStyle name="Normal 16 15" xfId="2154"/>
    <cellStyle name="Normal 16 15 2" xfId="4626"/>
    <cellStyle name="Normal 16 15 3" xfId="5129"/>
    <cellStyle name="Normal 16 15_4.2 kt. samtrygg 2010" xfId="9356"/>
    <cellStyle name="Normal 16 16" xfId="2155"/>
    <cellStyle name="Normal 16 16 2" xfId="4562"/>
    <cellStyle name="Normal 16 16 2 2" xfId="5772"/>
    <cellStyle name="Normal 16 16 2 3" xfId="6019"/>
    <cellStyle name="Normal 16 16 2 4" xfId="8457"/>
    <cellStyle name="Normal 16 16 2_4.2 kt. samtrygg 2010" xfId="9555"/>
    <cellStyle name="Normal 16 16 3" xfId="5068"/>
    <cellStyle name="Normal 16 16 3 2" xfId="5242"/>
    <cellStyle name="Normal 16 16 3 3" xfId="6080"/>
    <cellStyle name="Normal 16 16 3 4" xfId="8518"/>
    <cellStyle name="Normal 16 16 3_4.2 kt. samtrygg 2010" xfId="10029"/>
    <cellStyle name="Normal 16 16 4" xfId="5869"/>
    <cellStyle name="Normal 16 16 5" xfId="5791"/>
    <cellStyle name="Normal 16 16 6" xfId="5769"/>
    <cellStyle name="Normal 16 16 7" xfId="5905"/>
    <cellStyle name="Normal 16 16 8" xfId="5356"/>
    <cellStyle name="Normal 16 16 9" xfId="5832"/>
    <cellStyle name="Normal 16 16_4.2 kt. samtrygg 2010" xfId="10242"/>
    <cellStyle name="Normal 16 17" xfId="2156"/>
    <cellStyle name="Normal 16 17 2" xfId="4676"/>
    <cellStyle name="Normal 16 17 3" xfId="5177"/>
    <cellStyle name="Normal 16 17_4.2 kt. samtrygg 2010" xfId="10170"/>
    <cellStyle name="Normal 16 18" xfId="2966"/>
    <cellStyle name="Normal 16 18 2" xfId="4691"/>
    <cellStyle name="Normal 16 18 3" xfId="5192"/>
    <cellStyle name="Normal 16 18_4.2 kt. samtrygg 2010" xfId="9195"/>
    <cellStyle name="Normal 16 19" xfId="3047"/>
    <cellStyle name="Normal 16 2" xfId="2148"/>
    <cellStyle name="Normal 16 2 2" xfId="4222"/>
    <cellStyle name="Normal 16 2 2 2" xfId="5439"/>
    <cellStyle name="Normal 16 2 2 3" xfId="5992"/>
    <cellStyle name="Normal 16 2 2 4" xfId="8431"/>
    <cellStyle name="Normal 16 2 2_4.2 kt. samtrygg 2010" xfId="8813"/>
    <cellStyle name="Normal 16 2 3" xfId="4739"/>
    <cellStyle name="Normal 16 2 3 2" xfId="5578"/>
    <cellStyle name="Normal 16 2 3 3" xfId="6054"/>
    <cellStyle name="Normal 16 2 3 4" xfId="8492"/>
    <cellStyle name="Normal 16 2 3_4.2 kt. samtrygg 2010" xfId="9348"/>
    <cellStyle name="Normal 16 2 4" xfId="5407"/>
    <cellStyle name="Normal 16 2 5" xfId="5531"/>
    <cellStyle name="Normal 16 2 6" xfId="5340"/>
    <cellStyle name="Normal 16 2 7" xfId="5448"/>
    <cellStyle name="Normal 16 2 8" xfId="5301"/>
    <cellStyle name="Normal 16 2 9" xfId="5336"/>
    <cellStyle name="Normal 16 2_4.2 kt. samtrygg 2010" xfId="9374"/>
    <cellStyle name="Normal 16 20" xfId="2962"/>
    <cellStyle name="Normal 16 21" xfId="3052"/>
    <cellStyle name="Normal 16 22" xfId="2956"/>
    <cellStyle name="Normal 16 23" xfId="3058"/>
    <cellStyle name="Normal 16 24" xfId="5958"/>
    <cellStyle name="Normal 16 3" xfId="2158"/>
    <cellStyle name="Normal 16 3 2" xfId="4254"/>
    <cellStyle name="Normal 16 3 3" xfId="4769"/>
    <cellStyle name="Normal 16 3_4.2 kt. samtrygg 2010" xfId="9477"/>
    <cellStyle name="Normal 16 4" xfId="2159"/>
    <cellStyle name="Normal 16 4 2" xfId="4271"/>
    <cellStyle name="Normal 16 4 3" xfId="4786"/>
    <cellStyle name="Normal 16 4_4.2 kt. samtrygg 2010" xfId="9326"/>
    <cellStyle name="Normal 16 5" xfId="2160"/>
    <cellStyle name="Normal 16 5 2" xfId="4301"/>
    <cellStyle name="Normal 16 5 3" xfId="4816"/>
    <cellStyle name="Normal 16 5_4.2 kt. samtrygg 2010" xfId="9427"/>
    <cellStyle name="Normal 16 6" xfId="2161"/>
    <cellStyle name="Normal 16 6 2" xfId="4375"/>
    <cellStyle name="Normal 16 6 3" xfId="4888"/>
    <cellStyle name="Normal 16 6_4.2 kt. samtrygg 2010" xfId="9860"/>
    <cellStyle name="Normal 16 7" xfId="2162"/>
    <cellStyle name="Normal 16 7 2" xfId="4360"/>
    <cellStyle name="Normal 16 7 3" xfId="4873"/>
    <cellStyle name="Normal 16 7_4.2 kt. samtrygg 2010" xfId="10062"/>
    <cellStyle name="Normal 16 8" xfId="2163"/>
    <cellStyle name="Normal 16 8 2" xfId="4435"/>
    <cellStyle name="Normal 16 8 3" xfId="4946"/>
    <cellStyle name="Normal 16 8_4.2 kt. samtrygg 2010" xfId="9479"/>
    <cellStyle name="Normal 16 9" xfId="2164"/>
    <cellStyle name="Normal 16 9 2" xfId="4420"/>
    <cellStyle name="Normal 16 9 3" xfId="4931"/>
    <cellStyle name="Normal 16 9_4.2 kt. samtrygg 2010" xfId="10147"/>
    <cellStyle name="Normal 16_4.2 kt. samtrygg 2010" xfId="9671"/>
    <cellStyle name="Normal 17" xfId="4186"/>
    <cellStyle name="Normal 17 10" xfId="2166"/>
    <cellStyle name="Normal 17 10 2" xfId="4495"/>
    <cellStyle name="Normal 17 10 3" xfId="5004"/>
    <cellStyle name="Normal 17 10_4.2 kt. samtrygg 2010" xfId="9342"/>
    <cellStyle name="Normal 17 11" xfId="2167"/>
    <cellStyle name="Normal 17 11 2" xfId="4525"/>
    <cellStyle name="Normal 17 11 3" xfId="5033"/>
    <cellStyle name="Normal 17 11_4.2 kt. samtrygg 2010" xfId="9245"/>
    <cellStyle name="Normal 17 12" xfId="2168"/>
    <cellStyle name="Normal 17 12 2" xfId="4555"/>
    <cellStyle name="Normal 17 12 3" xfId="5062"/>
    <cellStyle name="Normal 17 12_4.2 kt. samtrygg 2010" xfId="9508"/>
    <cellStyle name="Normal 17 13" xfId="2169"/>
    <cellStyle name="Normal 17 13 2" xfId="4584"/>
    <cellStyle name="Normal 17 13 3" xfId="5090"/>
    <cellStyle name="Normal 17 13_4.2 kt. samtrygg 2010" xfId="10174"/>
    <cellStyle name="Normal 17 14" xfId="2170"/>
    <cellStyle name="Normal 17 14 2" xfId="4607"/>
    <cellStyle name="Normal 17 14 3" xfId="5112"/>
    <cellStyle name="Normal 17 14_4.2 kt. samtrygg 2010" xfId="9995"/>
    <cellStyle name="Normal 17 15" xfId="2171"/>
    <cellStyle name="Normal 17 15 2" xfId="4625"/>
    <cellStyle name="Normal 17 15 3" xfId="5128"/>
    <cellStyle name="Normal 17 15_4.2 kt. samtrygg 2010" xfId="8744"/>
    <cellStyle name="Normal 17 16" xfId="2172"/>
    <cellStyle name="Normal 17 16 2" xfId="4667"/>
    <cellStyle name="Normal 17 16 2 2" xfId="5465"/>
    <cellStyle name="Normal 17 16 2 3" xfId="6037"/>
    <cellStyle name="Normal 17 16 2 4" xfId="8475"/>
    <cellStyle name="Normal 17 16 2_4.2 kt. samtrygg 2010" xfId="8818"/>
    <cellStyle name="Normal 17 16 3" xfId="5169"/>
    <cellStyle name="Normal 17 16 3 2" xfId="5885"/>
    <cellStyle name="Normal 17 16 3 3" xfId="6098"/>
    <cellStyle name="Normal 17 16 3 4" xfId="8536"/>
    <cellStyle name="Normal 17 16 3_4.2 kt. samtrygg 2010" xfId="9814"/>
    <cellStyle name="Normal 17 16 4" xfId="5533"/>
    <cellStyle name="Normal 17 16 5" xfId="5503"/>
    <cellStyle name="Normal 17 16 6" xfId="5717"/>
    <cellStyle name="Normal 17 16 7" xfId="5252"/>
    <cellStyle name="Normal 17 16 8" xfId="5279"/>
    <cellStyle name="Normal 17 16 9" xfId="5612"/>
    <cellStyle name="Normal 17 16_4.2 kt. samtrygg 2010" xfId="9099"/>
    <cellStyle name="Normal 17 17" xfId="2173"/>
    <cellStyle name="Normal 17 17 2" xfId="4675"/>
    <cellStyle name="Normal 17 17 3" xfId="5176"/>
    <cellStyle name="Normal 17 17_4.2 kt. samtrygg 2010" xfId="10262"/>
    <cellStyle name="Normal 17 18" xfId="2971"/>
    <cellStyle name="Normal 17 18 2" xfId="4715"/>
    <cellStyle name="Normal 17 18 3" xfId="5216"/>
    <cellStyle name="Normal 17 18_4.2 kt. samtrygg 2010" xfId="9900"/>
    <cellStyle name="Normal 17 19" xfId="3042"/>
    <cellStyle name="Normal 17 2" xfId="2165"/>
    <cellStyle name="Normal 17 2 2" xfId="4223"/>
    <cellStyle name="Normal 17 2 2 2" xfId="5275"/>
    <cellStyle name="Normal 17 2 2 3" xfId="5993"/>
    <cellStyle name="Normal 17 2 2 4" xfId="8432"/>
    <cellStyle name="Normal 17 2 2_4.2 kt. samtrygg 2010" xfId="9223"/>
    <cellStyle name="Normal 17 2 3" xfId="4740"/>
    <cellStyle name="Normal 17 2 3 2" xfId="5792"/>
    <cellStyle name="Normal 17 2 3 3" xfId="6055"/>
    <cellStyle name="Normal 17 2 3 4" xfId="8493"/>
    <cellStyle name="Normal 17 2 3_4.2 kt. samtrygg 2010" xfId="8807"/>
    <cellStyle name="Normal 17 2 4" xfId="5865"/>
    <cellStyle name="Normal 17 2 5" xfId="5387"/>
    <cellStyle name="Normal 17 2 6" xfId="5708"/>
    <cellStyle name="Normal 17 2 7" xfId="5344"/>
    <cellStyle name="Normal 17 2 8" xfId="5409"/>
    <cellStyle name="Normal 17 2 9" xfId="5504"/>
    <cellStyle name="Normal 17 2_4.2 kt. samtrygg 2010" xfId="9554"/>
    <cellStyle name="Normal 17 20" xfId="2967"/>
    <cellStyle name="Normal 17 21" xfId="3046"/>
    <cellStyle name="Normal 17 22" xfId="2963"/>
    <cellStyle name="Normal 17 23" xfId="3051"/>
    <cellStyle name="Normal 17 24" xfId="5719"/>
    <cellStyle name="Normal 17 3" xfId="2175"/>
    <cellStyle name="Normal 17 3 2" xfId="4255"/>
    <cellStyle name="Normal 17 3 3" xfId="4770"/>
    <cellStyle name="Normal 17 3_4.2 kt. samtrygg 2010" xfId="9528"/>
    <cellStyle name="Normal 17 4" xfId="2176"/>
    <cellStyle name="Normal 17 4 2" xfId="4315"/>
    <cellStyle name="Normal 17 4 3" xfId="4830"/>
    <cellStyle name="Normal 17 4_4.2 kt. samtrygg 2010" xfId="9135"/>
    <cellStyle name="Normal 17 5" xfId="2177"/>
    <cellStyle name="Normal 17 5 2" xfId="4345"/>
    <cellStyle name="Normal 17 5 3" xfId="4859"/>
    <cellStyle name="Normal 17 5_4.2 kt. samtrygg 2010" xfId="9392"/>
    <cellStyle name="Normal 17 6" xfId="2178"/>
    <cellStyle name="Normal 17 6 2" xfId="4352"/>
    <cellStyle name="Normal 17 6 3" xfId="4865"/>
    <cellStyle name="Normal 17 6_4.2 kt. samtrygg 2010" xfId="9722"/>
    <cellStyle name="Normal 17 7" xfId="2179"/>
    <cellStyle name="Normal 17 7 2" xfId="4405"/>
    <cellStyle name="Normal 17 7 3" xfId="4917"/>
    <cellStyle name="Normal 17 7_4.2 kt. samtrygg 2010" xfId="9198"/>
    <cellStyle name="Normal 17 8" xfId="2180"/>
    <cellStyle name="Normal 17 8 2" xfId="4412"/>
    <cellStyle name="Normal 17 8 3" xfId="4923"/>
    <cellStyle name="Normal 17 8_4.2 kt. samtrygg 2010" xfId="8724"/>
    <cellStyle name="Normal 17 9" xfId="2181"/>
    <cellStyle name="Normal 17 9 2" xfId="4465"/>
    <cellStyle name="Normal 17 9 3" xfId="4975"/>
    <cellStyle name="Normal 17 9_4.2 kt. samtrygg 2010" xfId="8778"/>
    <cellStyle name="Normal 17_4.2 kt. samtrygg 2010" xfId="9706"/>
    <cellStyle name="Normal 18" xfId="4187"/>
    <cellStyle name="Normal 18 10" xfId="2183"/>
    <cellStyle name="Normal 18 10 2" xfId="4472"/>
    <cellStyle name="Normal 18 10 3" xfId="4981"/>
    <cellStyle name="Normal 18 10_4.2 kt. samtrygg 2010" xfId="8595"/>
    <cellStyle name="Normal 18 11" xfId="2184"/>
    <cellStyle name="Normal 18 11 2" xfId="4502"/>
    <cellStyle name="Normal 18 11 3" xfId="5010"/>
    <cellStyle name="Normal 18 11_4.2 kt. samtrygg 2010" xfId="8619"/>
    <cellStyle name="Normal 18 12" xfId="2185"/>
    <cellStyle name="Normal 18 12 2" xfId="4532"/>
    <cellStyle name="Normal 18 12 3" xfId="5039"/>
    <cellStyle name="Normal 18 12_4.2 kt. samtrygg 2010" xfId="8959"/>
    <cellStyle name="Normal 18 13" xfId="2186"/>
    <cellStyle name="Normal 18 13 2" xfId="4561"/>
    <cellStyle name="Normal 18 13 3" xfId="5067"/>
    <cellStyle name="Normal 18 13_4.2 kt. samtrygg 2010" xfId="9080"/>
    <cellStyle name="Normal 18 14" xfId="2187"/>
    <cellStyle name="Normal 18 14 2" xfId="4591"/>
    <cellStyle name="Normal 18 14 3" xfId="5096"/>
    <cellStyle name="Normal 18 14_4.2 kt. samtrygg 2010" xfId="9241"/>
    <cellStyle name="Normal 18 15" xfId="2188"/>
    <cellStyle name="Normal 18 15 2" xfId="4624"/>
    <cellStyle name="Normal 18 15 3" xfId="5127"/>
    <cellStyle name="Normal 18 15_4.2 kt. samtrygg 2010" xfId="9522"/>
    <cellStyle name="Normal 18 16" xfId="2189"/>
    <cellStyle name="Normal 18 16 2" xfId="4637"/>
    <cellStyle name="Normal 18 16 2 2" xfId="5493"/>
    <cellStyle name="Normal 18 16 2 3" xfId="6021"/>
    <cellStyle name="Normal 18 16 2 4" xfId="8459"/>
    <cellStyle name="Normal 18 16 2_4.2 kt. samtrygg 2010" xfId="9575"/>
    <cellStyle name="Normal 18 16 3" xfId="5140"/>
    <cellStyle name="Normal 18 16 3 2" xfId="5273"/>
    <cellStyle name="Normal 18 16 3 3" xfId="6082"/>
    <cellStyle name="Normal 18 16 3 4" xfId="8520"/>
    <cellStyle name="Normal 18 16 3_4.2 kt. samtrygg 2010" xfId="9884"/>
    <cellStyle name="Normal 18 16 4" xfId="5480"/>
    <cellStyle name="Normal 18 16 5" xfId="5227"/>
    <cellStyle name="Normal 18 16 6" xfId="5302"/>
    <cellStyle name="Normal 18 16 7" xfId="5575"/>
    <cellStyle name="Normal 18 16 8" xfId="5623"/>
    <cellStyle name="Normal 18 16 9" xfId="5240"/>
    <cellStyle name="Normal 18 16_4.2 kt. samtrygg 2010" xfId="9511"/>
    <cellStyle name="Normal 18 17" xfId="2190"/>
    <cellStyle name="Normal 18 17 2" xfId="4674"/>
    <cellStyle name="Normal 18 17 3" xfId="5175"/>
    <cellStyle name="Normal 18 17_4.2 kt. samtrygg 2010" xfId="8675"/>
    <cellStyle name="Normal 18 18" xfId="2977"/>
    <cellStyle name="Normal 18 18 2" xfId="4687"/>
    <cellStyle name="Normal 18 18 3" xfId="5188"/>
    <cellStyle name="Normal 18 18_4.2 kt. samtrygg 2010" xfId="8784"/>
    <cellStyle name="Normal 18 19" xfId="3036"/>
    <cellStyle name="Normal 18 2" xfId="2182"/>
    <cellStyle name="Normal 18 2 2" xfId="4224"/>
    <cellStyle name="Normal 18 2 2 2" xfId="5761"/>
    <cellStyle name="Normal 18 2 2 3" xfId="5994"/>
    <cellStyle name="Normal 18 2 2 4" xfId="8433"/>
    <cellStyle name="Normal 18 2 2_4.2 kt. samtrygg 2010" xfId="8875"/>
    <cellStyle name="Normal 18 2 3" xfId="4741"/>
    <cellStyle name="Normal 18 2 3 2" xfId="5580"/>
    <cellStyle name="Normal 18 2 3 3" xfId="6056"/>
    <cellStyle name="Normal 18 2 3 4" xfId="8494"/>
    <cellStyle name="Normal 18 2 3_4.2 kt. samtrygg 2010" xfId="9378"/>
    <cellStyle name="Normal 18 2 4" xfId="5827"/>
    <cellStyle name="Normal 18 2 5" xfId="5782"/>
    <cellStyle name="Normal 18 2 6" xfId="5821"/>
    <cellStyle name="Normal 18 2 7" xfId="5418"/>
    <cellStyle name="Normal 18 2 8" xfId="5940"/>
    <cellStyle name="Normal 18 2 9" xfId="5815"/>
    <cellStyle name="Normal 18 2_4.2 kt. samtrygg 2010" xfId="9056"/>
    <cellStyle name="Normal 18 20" xfId="2973"/>
    <cellStyle name="Normal 18 21" xfId="3040"/>
    <cellStyle name="Normal 18 22" xfId="2969"/>
    <cellStyle name="Normal 18 23" xfId="3045"/>
    <cellStyle name="Normal 18 24" xfId="5899"/>
    <cellStyle name="Normal 18 3" xfId="2192"/>
    <cellStyle name="Normal 18 3 2" xfId="4256"/>
    <cellStyle name="Normal 18 3 3" xfId="4771"/>
    <cellStyle name="Normal 18 3_4.2 kt. samtrygg 2010" xfId="9486"/>
    <cellStyle name="Normal 18 4" xfId="2193"/>
    <cellStyle name="Normal 18 4 2" xfId="4241"/>
    <cellStyle name="Normal 18 4 3" xfId="4757"/>
    <cellStyle name="Normal 18 4_4.2 kt. samtrygg 2010" xfId="8651"/>
    <cellStyle name="Normal 18 5" xfId="2194"/>
    <cellStyle name="Normal 18 5 2" xfId="4322"/>
    <cellStyle name="Normal 18 5 3" xfId="4836"/>
    <cellStyle name="Normal 18 5_4.2 kt. samtrygg 2010" xfId="9061"/>
    <cellStyle name="Normal 18 6" xfId="2195"/>
    <cellStyle name="Normal 18 6 2" xfId="4374"/>
    <cellStyle name="Normal 18 6 3" xfId="4887"/>
    <cellStyle name="Normal 18 6_4.2 kt. samtrygg 2010" xfId="9316"/>
    <cellStyle name="Normal 18 7" xfId="2196"/>
    <cellStyle name="Normal 18 7 2" xfId="4381"/>
    <cellStyle name="Normal 18 7 3" xfId="4893"/>
    <cellStyle name="Normal 18 7_4.2 kt. samtrygg 2010" xfId="9414"/>
    <cellStyle name="Normal 18 8" xfId="2197"/>
    <cellStyle name="Normal 18 8 2" xfId="4434"/>
    <cellStyle name="Normal 18 8 3" xfId="4945"/>
    <cellStyle name="Normal 18 8_4.2 kt. samtrygg 2010" xfId="9169"/>
    <cellStyle name="Normal 18 9" xfId="2198"/>
    <cellStyle name="Normal 18 9 2" xfId="4441"/>
    <cellStyle name="Normal 18 9 3" xfId="4951"/>
    <cellStyle name="Normal 18 9_4.2 kt. samtrygg 2010" xfId="8723"/>
    <cellStyle name="Normal 18_4.2 kt. samtrygg 2010" xfId="8745"/>
    <cellStyle name="Normal 19" xfId="4188"/>
    <cellStyle name="Normal 19 10" xfId="2200"/>
    <cellStyle name="Normal 19 10 2" xfId="4494"/>
    <cellStyle name="Normal 19 10 3" xfId="5003"/>
    <cellStyle name="Normal 19 10_4.2 kt. samtrygg 2010" xfId="8650"/>
    <cellStyle name="Normal 19 11" xfId="2201"/>
    <cellStyle name="Normal 19 11 2" xfId="4524"/>
    <cellStyle name="Normal 19 11 3" xfId="5032"/>
    <cellStyle name="Normal 19 11_4.2 kt. samtrygg 2010" xfId="9163"/>
    <cellStyle name="Normal 19 12" xfId="2202"/>
    <cellStyle name="Normal 19 12 2" xfId="4554"/>
    <cellStyle name="Normal 19 12 3" xfId="5061"/>
    <cellStyle name="Normal 19 12_4.2 kt. samtrygg 2010" xfId="8897"/>
    <cellStyle name="Normal 19 13" xfId="2203"/>
    <cellStyle name="Normal 19 13 2" xfId="4583"/>
    <cellStyle name="Normal 19 13 3" xfId="5089"/>
    <cellStyle name="Normal 19 13_4.2 kt. samtrygg 2010" xfId="9835"/>
    <cellStyle name="Normal 19 14" xfId="2204"/>
    <cellStyle name="Normal 19 14 2" xfId="4606"/>
    <cellStyle name="Normal 19 14 3" xfId="5111"/>
    <cellStyle name="Normal 19 14_4.2 kt. samtrygg 2010" xfId="10196"/>
    <cellStyle name="Normal 19 15" xfId="2205"/>
    <cellStyle name="Normal 19 15 2" xfId="4623"/>
    <cellStyle name="Normal 19 15 3" xfId="5126"/>
    <cellStyle name="Normal 19 15_4.2 kt. samtrygg 2010" xfId="10016"/>
    <cellStyle name="Normal 19 16" xfId="2206"/>
    <cellStyle name="Normal 19 16 2" xfId="4666"/>
    <cellStyle name="Normal 19 16 2 2" xfId="5396"/>
    <cellStyle name="Normal 19 16 2 3" xfId="6036"/>
    <cellStyle name="Normal 19 16 2 4" xfId="8474"/>
    <cellStyle name="Normal 19 16 2_4.2 kt. samtrygg 2010" xfId="8574"/>
    <cellStyle name="Normal 19 16 3" xfId="5168"/>
    <cellStyle name="Normal 19 16 3 2" xfId="5512"/>
    <cellStyle name="Normal 19 16 3 3" xfId="6097"/>
    <cellStyle name="Normal 19 16 3 4" xfId="8535"/>
    <cellStyle name="Normal 19 16 3_4.2 kt. samtrygg 2010" xfId="8834"/>
    <cellStyle name="Normal 19 16 4" xfId="5697"/>
    <cellStyle name="Normal 19 16 5" xfId="5476"/>
    <cellStyle name="Normal 19 16 6" xfId="5324"/>
    <cellStyle name="Normal 19 16 7" xfId="5260"/>
    <cellStyle name="Normal 19 16 8" xfId="5326"/>
    <cellStyle name="Normal 19 16 9" xfId="5527"/>
    <cellStyle name="Normal 19 16_4.2 kt. samtrygg 2010" xfId="9220"/>
    <cellStyle name="Normal 19 17" xfId="2207"/>
    <cellStyle name="Normal 19 17 2" xfId="4668"/>
    <cellStyle name="Normal 19 17 3" xfId="5170"/>
    <cellStyle name="Normal 19 17_4.2 kt. samtrygg 2010" xfId="9618"/>
    <cellStyle name="Normal 19 18" xfId="2982"/>
    <cellStyle name="Normal 19 18 2" xfId="4714"/>
    <cellStyle name="Normal 19 18 3" xfId="5215"/>
    <cellStyle name="Normal 19 18_4.2 kt. samtrygg 2010" xfId="10011"/>
    <cellStyle name="Normal 19 19" xfId="3031"/>
    <cellStyle name="Normal 19 2" xfId="2199"/>
    <cellStyle name="Normal 19 2 2" xfId="4225"/>
    <cellStyle name="Normal 19 2 2 2" xfId="5325"/>
    <cellStyle name="Normal 19 2 2 3" xfId="5995"/>
    <cellStyle name="Normal 19 2 2 4" xfId="8434"/>
    <cellStyle name="Normal 19 2 2_4.2 kt. samtrygg 2010" xfId="9159"/>
    <cellStyle name="Normal 19 2 3" xfId="4742"/>
    <cellStyle name="Normal 19 2 3 2" xfId="5893"/>
    <cellStyle name="Normal 19 2 3 3" xfId="6057"/>
    <cellStyle name="Normal 19 2 3 4" xfId="8495"/>
    <cellStyle name="Normal 19 2 3_4.2 kt. samtrygg 2010" xfId="8733"/>
    <cellStyle name="Normal 19 2 4" xfId="5581"/>
    <cellStyle name="Normal 19 2 5" xfId="5243"/>
    <cellStyle name="Normal 19 2 6" xfId="5838"/>
    <cellStyle name="Normal 19 2 7" xfId="5707"/>
    <cellStyle name="Normal 19 2 8" xfId="5413"/>
    <cellStyle name="Normal 19 2 9" xfId="5432"/>
    <cellStyle name="Normal 19 2_4.2 kt. samtrygg 2010" xfId="9259"/>
    <cellStyle name="Normal 19 20" xfId="2979"/>
    <cellStyle name="Normal 19 21" xfId="3034"/>
    <cellStyle name="Normal 19 22" xfId="2975"/>
    <cellStyle name="Normal 19 23" xfId="3038"/>
    <cellStyle name="Normal 19 24" xfId="5374"/>
    <cellStyle name="Normal 19 3" xfId="2209"/>
    <cellStyle name="Normal 19 3 2" xfId="4257"/>
    <cellStyle name="Normal 19 3 3" xfId="4772"/>
    <cellStyle name="Normal 19 3_4.2 kt. samtrygg 2010" xfId="9186"/>
    <cellStyle name="Normal 19 4" xfId="2210"/>
    <cellStyle name="Normal 19 4 2" xfId="4314"/>
    <cellStyle name="Normal 19 4 3" xfId="4829"/>
    <cellStyle name="Normal 19 4_4.2 kt. samtrygg 2010" xfId="8697"/>
    <cellStyle name="Normal 19 5" xfId="2211"/>
    <cellStyle name="Normal 19 5 2" xfId="4344"/>
    <cellStyle name="Normal 19 5 3" xfId="4858"/>
    <cellStyle name="Normal 19 5_4.2 kt. samtrygg 2010" xfId="9490"/>
    <cellStyle name="Normal 19 6" xfId="2212"/>
    <cellStyle name="Normal 19 6 2" xfId="4373"/>
    <cellStyle name="Normal 19 6 3" xfId="4886"/>
    <cellStyle name="Normal 19 6_4.2 kt. samtrygg 2010" xfId="9237"/>
    <cellStyle name="Normal 19 7" xfId="2213"/>
    <cellStyle name="Normal 19 7 2" xfId="4404"/>
    <cellStyle name="Normal 19 7 3" xfId="4916"/>
    <cellStyle name="Normal 19 7_4.2 kt. samtrygg 2010" xfId="9673"/>
    <cellStyle name="Normal 19 8" xfId="2214"/>
    <cellStyle name="Normal 19 8 2" xfId="4433"/>
    <cellStyle name="Normal 19 8 3" xfId="4944"/>
    <cellStyle name="Normal 19 8_4.2 kt. samtrygg 2010" xfId="8622"/>
    <cellStyle name="Normal 19 9" xfId="2215"/>
    <cellStyle name="Normal 19 9 2" xfId="4464"/>
    <cellStyle name="Normal 19 9 3" xfId="4974"/>
    <cellStyle name="Normal 19 9_4.2 kt. samtrygg 2010" xfId="9059"/>
    <cellStyle name="Normal 19_4.2 kt. samtrygg 2010" xfId="8986"/>
    <cellStyle name="Normal 2" xfId="4173"/>
    <cellStyle name="Normal 2 10" xfId="4501"/>
    <cellStyle name="Normal 2 11" xfId="4531"/>
    <cellStyle name="Normal 2 12" xfId="4560"/>
    <cellStyle name="Normal 2 13" xfId="4590"/>
    <cellStyle name="Normal 2 14" xfId="4613"/>
    <cellStyle name="Normal 2 15" xfId="4614"/>
    <cellStyle name="Normal 2 16" xfId="4673"/>
    <cellStyle name="Normal 2 17" xfId="4647"/>
    <cellStyle name="Normal 2 18" xfId="4720"/>
    <cellStyle name="Normal 2 19" xfId="7374"/>
    <cellStyle name="Normal 2 2" xfId="4210"/>
    <cellStyle name="Normal 2 2 2" xfId="6210"/>
    <cellStyle name="Normal 2 2 2 2" xfId="6211"/>
    <cellStyle name="Normal 2 2 2 3" xfId="7375"/>
    <cellStyle name="Normal 2 2 2_4.2 kt. samtrygg 2010" xfId="8579"/>
    <cellStyle name="Normal 2 2 3" xfId="6212"/>
    <cellStyle name="Normal 2 2 3 2" xfId="7376"/>
    <cellStyle name="Normal 2 2 3_4.2 kt. samtrygg 2010" xfId="8825"/>
    <cellStyle name="Normal 2 2 4" xfId="6209"/>
    <cellStyle name="Normal 2 2 4 2" xfId="7377"/>
    <cellStyle name="Normal 2 2 4_4.2 kt. samtrygg 2010" xfId="8774"/>
    <cellStyle name="Normal 2 2 5" xfId="7378"/>
    <cellStyle name="Normal 2 2_4.2 kt. samtrygg 2010" xfId="8607"/>
    <cellStyle name="Normal 2 20" xfId="7379"/>
    <cellStyle name="Normal 2 21" xfId="7380"/>
    <cellStyle name="Normal 2 22" xfId="7381"/>
    <cellStyle name="Normal 2 23" xfId="7382"/>
    <cellStyle name="Normal 2 24" xfId="7383"/>
    <cellStyle name="Normal 2 25" xfId="7384"/>
    <cellStyle name="Normal 2 26" xfId="7385"/>
    <cellStyle name="Normal 2 27" xfId="7386"/>
    <cellStyle name="Normal 2 28" xfId="7387"/>
    <cellStyle name="Normal 2 29" xfId="7388"/>
    <cellStyle name="Normal 2 3" xfId="4242"/>
    <cellStyle name="Normal 2 3 2" xfId="5701"/>
    <cellStyle name="Normal 2 3 2 2" xfId="6213"/>
    <cellStyle name="Normal 2 3 2 3" xfId="8544"/>
    <cellStyle name="Normal 2 3 2_4.2 kt. samtrygg 2010" xfId="10138"/>
    <cellStyle name="Normal 2 3 3" xfId="6009"/>
    <cellStyle name="Normal 2 3_4.2 kt. samtrygg 2010" xfId="9968"/>
    <cellStyle name="Normal 2 30" xfId="7389"/>
    <cellStyle name="Normal 2 31" xfId="7390"/>
    <cellStyle name="Normal 2 32" xfId="7391"/>
    <cellStyle name="Normal 2 33" xfId="7392"/>
    <cellStyle name="Normal 2 34" xfId="7393"/>
    <cellStyle name="Normal 2 35" xfId="7394"/>
    <cellStyle name="Normal 2 36" xfId="7395"/>
    <cellStyle name="Normal 2 37" xfId="7396"/>
    <cellStyle name="Normal 2 38" xfId="7397"/>
    <cellStyle name="Normal 2 39" xfId="7398"/>
    <cellStyle name="Normal 2 4" xfId="4321"/>
    <cellStyle name="Normal 2 40" xfId="7399"/>
    <cellStyle name="Normal 2 41" xfId="7400"/>
    <cellStyle name="Normal 2 42" xfId="7401"/>
    <cellStyle name="Normal 2 5" xfId="4351"/>
    <cellStyle name="Normal 2 6" xfId="4380"/>
    <cellStyle name="Normal 2 7" xfId="4411"/>
    <cellStyle name="Normal 2 8" xfId="4440"/>
    <cellStyle name="Normal 2 9" xfId="4471"/>
    <cellStyle name="Normal 2_4.2 kt. samtrygg 2010" xfId="8900"/>
    <cellStyle name="Normal 20" xfId="4189"/>
    <cellStyle name="Normal 20 10" xfId="2217"/>
    <cellStyle name="Normal 20 10 2" xfId="4493"/>
    <cellStyle name="Normal 20 10 3" xfId="5002"/>
    <cellStyle name="Normal 20 10_4.2 kt. samtrygg 2010" xfId="8727"/>
    <cellStyle name="Normal 20 11" xfId="2218"/>
    <cellStyle name="Normal 20 11 2" xfId="4523"/>
    <cellStyle name="Normal 20 11 3" xfId="5031"/>
    <cellStyle name="Normal 20 11_4.2 kt. samtrygg 2010" xfId="8972"/>
    <cellStyle name="Normal 20 12" xfId="2219"/>
    <cellStyle name="Normal 20 12 2" xfId="4553"/>
    <cellStyle name="Normal 20 12 3" xfId="5060"/>
    <cellStyle name="Normal 20 12_4.2 kt. samtrygg 2010" xfId="9158"/>
    <cellStyle name="Normal 20 13" xfId="2220"/>
    <cellStyle name="Normal 20 13 2" xfId="4582"/>
    <cellStyle name="Normal 20 13 3" xfId="5088"/>
    <cellStyle name="Normal 20 13_4.2 kt. samtrygg 2010" xfId="10212"/>
    <cellStyle name="Normal 20 14" xfId="2221"/>
    <cellStyle name="Normal 20 14 2" xfId="4605"/>
    <cellStyle name="Normal 20 14 3" xfId="5110"/>
    <cellStyle name="Normal 20 14_4.2 kt. samtrygg 2010" xfId="10108"/>
    <cellStyle name="Normal 20 15" xfId="2222"/>
    <cellStyle name="Normal 20 15 2" xfId="4622"/>
    <cellStyle name="Normal 20 15 3" xfId="5125"/>
    <cellStyle name="Normal 20 15_4.2 kt. samtrygg 2010" xfId="9854"/>
    <cellStyle name="Normal 20 16" xfId="2223"/>
    <cellStyle name="Normal 20 16 2" xfId="4665"/>
    <cellStyle name="Normal 20 16 2 2" xfId="5253"/>
    <cellStyle name="Normal 20 16 2 3" xfId="6035"/>
    <cellStyle name="Normal 20 16 2 4" xfId="8473"/>
    <cellStyle name="Normal 20 16 2_4.2 kt. samtrygg 2010" xfId="10071"/>
    <cellStyle name="Normal 20 16 3" xfId="5167"/>
    <cellStyle name="Normal 20 16 3 2" xfId="5525"/>
    <cellStyle name="Normal 20 16 3 3" xfId="6096"/>
    <cellStyle name="Normal 20 16 3 4" xfId="8534"/>
    <cellStyle name="Normal 20 16 3_4.2 kt. samtrygg 2010" xfId="9271"/>
    <cellStyle name="Normal 20 16 4" xfId="5823"/>
    <cellStyle name="Normal 20 16 5" xfId="5311"/>
    <cellStyle name="Normal 20 16 6" xfId="5775"/>
    <cellStyle name="Normal 20 16 7" xfId="5941"/>
    <cellStyle name="Normal 20 16 8" xfId="5511"/>
    <cellStyle name="Normal 20 16 9" xfId="5656"/>
    <cellStyle name="Normal 20 16_4.2 kt. samtrygg 2010" xfId="9606"/>
    <cellStyle name="Normal 20 17" xfId="2224"/>
    <cellStyle name="Normal 20 17 2" xfId="4641"/>
    <cellStyle name="Normal 20 17 3" xfId="5144"/>
    <cellStyle name="Normal 20 17_4.2 kt. samtrygg 2010" xfId="9177"/>
    <cellStyle name="Normal 20 18" xfId="2987"/>
    <cellStyle name="Normal 20 18 2" xfId="4713"/>
    <cellStyle name="Normal 20 18 3" xfId="5214"/>
    <cellStyle name="Normal 20 18_4.2 kt. samtrygg 2010" xfId="8703"/>
    <cellStyle name="Normal 20 19" xfId="3025"/>
    <cellStyle name="Normal 20 2" xfId="2216"/>
    <cellStyle name="Normal 20 2 2" xfId="4226"/>
    <cellStyle name="Normal 20 2 2 2" xfId="5661"/>
    <cellStyle name="Normal 20 2 2 3" xfId="5996"/>
    <cellStyle name="Normal 20 2 2 4" xfId="8435"/>
    <cellStyle name="Normal 20 2 2_4.2 kt. samtrygg 2010" xfId="9471"/>
    <cellStyle name="Normal 20 2 3" xfId="4743"/>
    <cellStyle name="Normal 20 2 3 2" xfId="5672"/>
    <cellStyle name="Normal 20 2 3 3" xfId="6058"/>
    <cellStyle name="Normal 20 2 3 4" xfId="8496"/>
    <cellStyle name="Normal 20 2 3_4.2 kt. samtrygg 2010" xfId="9113"/>
    <cellStyle name="Normal 20 2 4" xfId="5339"/>
    <cellStyle name="Normal 20 2 5" xfId="5705"/>
    <cellStyle name="Normal 20 2 6" xfId="5335"/>
    <cellStyle name="Normal 20 2 7" xfId="5261"/>
    <cellStyle name="Normal 20 2 8" xfId="5406"/>
    <cellStyle name="Normal 20 2 9" xfId="5579"/>
    <cellStyle name="Normal 20 2_4.2 kt. samtrygg 2010" xfId="9788"/>
    <cellStyle name="Normal 20 20" xfId="2985"/>
    <cellStyle name="Normal 20 21" xfId="3027"/>
    <cellStyle name="Normal 20 22" xfId="2983"/>
    <cellStyle name="Normal 20 23" xfId="3030"/>
    <cellStyle name="Normal 20 24" xfId="5868"/>
    <cellStyle name="Normal 20 3" xfId="2226"/>
    <cellStyle name="Normal 20 3 2" xfId="4258"/>
    <cellStyle name="Normal 20 3 3" xfId="4773"/>
    <cellStyle name="Normal 20 3_4.2 kt. samtrygg 2010" xfId="8701"/>
    <cellStyle name="Normal 20 4" xfId="2227"/>
    <cellStyle name="Normal 20 4 2" xfId="4313"/>
    <cellStyle name="Normal 20 4 3" xfId="4828"/>
    <cellStyle name="Normal 20 4_4.2 kt. samtrygg 2010" xfId="8910"/>
    <cellStyle name="Normal 20 5" xfId="2228"/>
    <cellStyle name="Normal 20 5 2" xfId="4343"/>
    <cellStyle name="Normal 20 5 3" xfId="4857"/>
    <cellStyle name="Normal 20 5_4.2 kt. samtrygg 2010" xfId="9407"/>
    <cellStyle name="Normal 20 6" xfId="2229"/>
    <cellStyle name="Normal 20 6 2" xfId="4372"/>
    <cellStyle name="Normal 20 6 3" xfId="4885"/>
    <cellStyle name="Normal 20 6_4.2 kt. samtrygg 2010" xfId="9549"/>
    <cellStyle name="Normal 20 7" xfId="2230"/>
    <cellStyle name="Normal 20 7 2" xfId="4403"/>
    <cellStyle name="Normal 20 7 3" xfId="4915"/>
    <cellStyle name="Normal 20 7_4.2 kt. samtrygg 2010" xfId="9980"/>
    <cellStyle name="Normal 20 8" xfId="2231"/>
    <cellStyle name="Normal 20 8 2" xfId="4432"/>
    <cellStyle name="Normal 20 8 3" xfId="4943"/>
    <cellStyle name="Normal 20 8_4.2 kt. samtrygg 2010" xfId="9557"/>
    <cellStyle name="Normal 20 9" xfId="2232"/>
    <cellStyle name="Normal 20 9 2" xfId="4463"/>
    <cellStyle name="Normal 20 9 3" xfId="4973"/>
    <cellStyle name="Normal 20 9_4.2 kt. samtrygg 2010" xfId="9284"/>
    <cellStyle name="Normal 20_4.2 kt. samtrygg 2010" xfId="9400"/>
    <cellStyle name="Normal 21" xfId="4190"/>
    <cellStyle name="Normal 21 10" xfId="2234"/>
    <cellStyle name="Normal 21 10 2" xfId="4492"/>
    <cellStyle name="Normal 21 10 3" xfId="5001"/>
    <cellStyle name="Normal 21 10_4.2 kt. samtrygg 2010" xfId="9816"/>
    <cellStyle name="Normal 21 11" xfId="2235"/>
    <cellStyle name="Normal 21 11 2" xfId="4522"/>
    <cellStyle name="Normal 21 11 3" xfId="5030"/>
    <cellStyle name="Normal 21 11_4.2 kt. samtrygg 2010" xfId="9861"/>
    <cellStyle name="Normal 21 12" xfId="2236"/>
    <cellStyle name="Normal 21 12 2" xfId="4552"/>
    <cellStyle name="Normal 21 12 3" xfId="5059"/>
    <cellStyle name="Normal 21 12_4.2 kt. samtrygg 2010" xfId="8750"/>
    <cellStyle name="Normal 21 13" xfId="2237"/>
    <cellStyle name="Normal 21 13 2" xfId="4581"/>
    <cellStyle name="Normal 21 13 3" xfId="5087"/>
    <cellStyle name="Normal 21 13_4.2 kt. samtrygg 2010" xfId="9895"/>
    <cellStyle name="Normal 21 14" xfId="2238"/>
    <cellStyle name="Normal 21 14 2" xfId="4604"/>
    <cellStyle name="Normal 21 14 3" xfId="5109"/>
    <cellStyle name="Normal 21 14_4.2 kt. samtrygg 2010" xfId="9391"/>
    <cellStyle name="Normal 21 15" xfId="2239"/>
    <cellStyle name="Normal 21 15 2" xfId="4621"/>
    <cellStyle name="Normal 21 15 3" xfId="5124"/>
    <cellStyle name="Normal 21 15_4.2 kt. samtrygg 2010" xfId="8974"/>
    <cellStyle name="Normal 21 16" xfId="2240"/>
    <cellStyle name="Normal 21 16 2" xfId="4664"/>
    <cellStyle name="Normal 21 16 2 2" xfId="5332"/>
    <cellStyle name="Normal 21 16 2 3" xfId="6034"/>
    <cellStyle name="Normal 21 16 2 4" xfId="8472"/>
    <cellStyle name="Normal 21 16 2_4.2 kt. samtrygg 2010" xfId="9641"/>
    <cellStyle name="Normal 21 16 3" xfId="5166"/>
    <cellStyle name="Normal 21 16 3 2" xfId="5343"/>
    <cellStyle name="Normal 21 16 3 3" xfId="6095"/>
    <cellStyle name="Normal 21 16 3 4" xfId="8533"/>
    <cellStyle name="Normal 21 16 3_4.2 kt. samtrygg 2010" xfId="10210"/>
    <cellStyle name="Normal 21 16 4" xfId="5229"/>
    <cellStyle name="Normal 21 16 5" xfId="5574"/>
    <cellStyle name="Normal 21 16 6" xfId="5318"/>
    <cellStyle name="Normal 21 16 7" xfId="5537"/>
    <cellStyle name="Normal 21 16 8" xfId="5466"/>
    <cellStyle name="Normal 21 16 9" xfId="5907"/>
    <cellStyle name="Normal 21 16_4.2 kt. samtrygg 2010" xfId="8832"/>
    <cellStyle name="Normal 21 17" xfId="2241"/>
    <cellStyle name="Normal 21 17 2" xfId="4642"/>
    <cellStyle name="Normal 21 17 3" xfId="5145"/>
    <cellStyle name="Normal 21 17_4.2 kt. samtrygg 2010" xfId="10048"/>
    <cellStyle name="Normal 21 18" xfId="2992"/>
    <cellStyle name="Normal 21 18 2" xfId="4712"/>
    <cellStyle name="Normal 21 18 3" xfId="5213"/>
    <cellStyle name="Normal 21 18_4.2 kt. samtrygg 2010" xfId="9312"/>
    <cellStyle name="Normal 21 19" xfId="3020"/>
    <cellStyle name="Normal 21 2" xfId="2233"/>
    <cellStyle name="Normal 21 2 2" xfId="4227"/>
    <cellStyle name="Normal 21 2 2 2" xfId="5350"/>
    <cellStyle name="Normal 21 2 2 3" xfId="5997"/>
    <cellStyle name="Normal 21 2 2 4" xfId="8436"/>
    <cellStyle name="Normal 21 2 2_4.2 kt. samtrygg 2010" xfId="8911"/>
    <cellStyle name="Normal 21 2 3" xfId="4744"/>
    <cellStyle name="Normal 21 2 3 2" xfId="5662"/>
    <cellStyle name="Normal 21 2 3 3" xfId="6059"/>
    <cellStyle name="Normal 21 2 3 4" xfId="8497"/>
    <cellStyle name="Normal 21 2 3_4.2 kt. samtrygg 2010" xfId="8968"/>
    <cellStyle name="Normal 21 2 4" xfId="5334"/>
    <cellStyle name="Normal 21 2 5" xfId="5843"/>
    <cellStyle name="Normal 21 2 6" xfId="5308"/>
    <cellStyle name="Normal 21 2 7" xfId="5959"/>
    <cellStyle name="Normal 21 2 8" xfId="5378"/>
    <cellStyle name="Normal 21 2 9" xfId="5532"/>
    <cellStyle name="Normal 21 2_4.2 kt. samtrygg 2010" xfId="10123"/>
    <cellStyle name="Normal 21 20" xfId="2990"/>
    <cellStyle name="Normal 21 21" xfId="3022"/>
    <cellStyle name="Normal 21 22" xfId="2988"/>
    <cellStyle name="Normal 21 23" xfId="3024"/>
    <cellStyle name="Normal 21 24" xfId="5352"/>
    <cellStyle name="Normal 21 3" xfId="2243"/>
    <cellStyle name="Normal 21 3 2" xfId="4259"/>
    <cellStyle name="Normal 21 3 3" xfId="4774"/>
    <cellStyle name="Normal 21 3_4.2 kt. samtrygg 2010" xfId="9869"/>
    <cellStyle name="Normal 21 4" xfId="2244"/>
    <cellStyle name="Normal 21 4 2" xfId="4312"/>
    <cellStyle name="Normal 21 4 3" xfId="4827"/>
    <cellStyle name="Normal 21 4_4.2 kt. samtrygg 2010" xfId="8833"/>
    <cellStyle name="Normal 21 5" xfId="2245"/>
    <cellStyle name="Normal 21 5 2" xfId="4342"/>
    <cellStyle name="Normal 21 5 3" xfId="4856"/>
    <cellStyle name="Normal 21 5_4.2 kt. samtrygg 2010" xfId="8751"/>
    <cellStyle name="Normal 21 6" xfId="2246"/>
    <cellStyle name="Normal 21 6 2" xfId="4371"/>
    <cellStyle name="Normal 21 6 3" xfId="4884"/>
    <cellStyle name="Normal 21 6_4.2 kt. samtrygg 2010" xfId="8783"/>
    <cellStyle name="Normal 21 7" xfId="2247"/>
    <cellStyle name="Normal 21 7 2" xfId="4402"/>
    <cellStyle name="Normal 21 7 3" xfId="4914"/>
    <cellStyle name="Normal 21 7_4.2 kt. samtrygg 2010" xfId="10066"/>
    <cellStyle name="Normal 21 8" xfId="2248"/>
    <cellStyle name="Normal 21 8 2" xfId="4431"/>
    <cellStyle name="Normal 21 8 3" xfId="4942"/>
    <cellStyle name="Normal 21 8_4.2 kt. samtrygg 2010" xfId="9960"/>
    <cellStyle name="Normal 21 9" xfId="2249"/>
    <cellStyle name="Normal 21 9 2" xfId="4462"/>
    <cellStyle name="Normal 21 9 3" xfId="4972"/>
    <cellStyle name="Normal 21 9_4.2 kt. samtrygg 2010" xfId="9545"/>
    <cellStyle name="Normal 21_4.2 kt. samtrygg 2010" xfId="9131"/>
    <cellStyle name="Normal 22" xfId="4191"/>
    <cellStyle name="Normal 22 10" xfId="2251"/>
    <cellStyle name="Normal 22 10 2" xfId="4491"/>
    <cellStyle name="Normal 22 10 3" xfId="5000"/>
    <cellStyle name="Normal 22 10_4.2 kt. samtrygg 2010" xfId="9221"/>
    <cellStyle name="Normal 22 11" xfId="2252"/>
    <cellStyle name="Normal 22 11 2" xfId="4521"/>
    <cellStyle name="Normal 22 11 3" xfId="5029"/>
    <cellStyle name="Normal 22 11_4.2 kt. samtrygg 2010" xfId="9961"/>
    <cellStyle name="Normal 22 12" xfId="2253"/>
    <cellStyle name="Normal 22 12 2" xfId="4551"/>
    <cellStyle name="Normal 22 12 3" xfId="5058"/>
    <cellStyle name="Normal 22 12_4.2 kt. samtrygg 2010" xfId="10012"/>
    <cellStyle name="Normal 22 13" xfId="2254"/>
    <cellStyle name="Normal 22 13 2" xfId="4580"/>
    <cellStyle name="Normal 22 13 3" xfId="5086"/>
    <cellStyle name="Normal 22 13_4.2 kt. samtrygg 2010" xfId="8693"/>
    <cellStyle name="Normal 22 14" xfId="2255"/>
    <cellStyle name="Normal 22 14 2" xfId="4603"/>
    <cellStyle name="Normal 22 14 3" xfId="5108"/>
    <cellStyle name="Normal 22 14_4.2 kt. samtrygg 2010" xfId="9947"/>
    <cellStyle name="Normal 22 15" xfId="2256"/>
    <cellStyle name="Normal 22 15 2" xfId="4620"/>
    <cellStyle name="Normal 22 15 3" xfId="5123"/>
    <cellStyle name="Normal 22 15_4.2 kt. samtrygg 2010" xfId="9990"/>
    <cellStyle name="Normal 22 16" xfId="2257"/>
    <cellStyle name="Normal 22 16 2" xfId="4663"/>
    <cellStyle name="Normal 22 16 2 2" xfId="5562"/>
    <cellStyle name="Normal 22 16 2 3" xfId="6033"/>
    <cellStyle name="Normal 22 16 2 4" xfId="8471"/>
    <cellStyle name="Normal 22 16 2_4.2 kt. samtrygg 2010" xfId="10187"/>
    <cellStyle name="Normal 22 16 3" xfId="5165"/>
    <cellStyle name="Normal 22 16 3 2" xfId="5723"/>
    <cellStyle name="Normal 22 16 3 3" xfId="6094"/>
    <cellStyle name="Normal 22 16 3 4" xfId="8532"/>
    <cellStyle name="Normal 22 16 3_4.2 kt. samtrygg 2010" xfId="10217"/>
    <cellStyle name="Normal 22 16 4" xfId="5544"/>
    <cellStyle name="Normal 22 16 5" xfId="5467"/>
    <cellStyle name="Normal 22 16 6" xfId="5900"/>
    <cellStyle name="Normal 22 16 7" xfId="5725"/>
    <cellStyle name="Normal 22 16 8" xfId="5411"/>
    <cellStyle name="Normal 22 16 9" xfId="5800"/>
    <cellStyle name="Normal 22 16_4.2 kt. samtrygg 2010" xfId="9393"/>
    <cellStyle name="Normal 22 17" xfId="2258"/>
    <cellStyle name="Normal 22 17 2" xfId="4643"/>
    <cellStyle name="Normal 22 17 3" xfId="5146"/>
    <cellStyle name="Normal 22 17_4.2 kt. samtrygg 2010" xfId="9847"/>
    <cellStyle name="Normal 22 18" xfId="2998"/>
    <cellStyle name="Normal 22 18 2" xfId="4711"/>
    <cellStyle name="Normal 22 18 3" xfId="5212"/>
    <cellStyle name="Normal 22 18_4.2 kt. samtrygg 2010" xfId="8638"/>
    <cellStyle name="Normal 22 19" xfId="3014"/>
    <cellStyle name="Normal 22 2" xfId="2250"/>
    <cellStyle name="Normal 22 2 2" xfId="4228"/>
    <cellStyle name="Normal 22 2 2 2" xfId="5283"/>
    <cellStyle name="Normal 22 2 2 3" xfId="5998"/>
    <cellStyle name="Normal 22 2 2 4" xfId="8437"/>
    <cellStyle name="Normal 22 2 2_4.2 kt. samtrygg 2010" xfId="9330"/>
    <cellStyle name="Normal 22 2 3" xfId="4745"/>
    <cellStyle name="Normal 22 2 3 2" xfId="5255"/>
    <cellStyle name="Normal 22 2 3 3" xfId="6060"/>
    <cellStyle name="Normal 22 2 3 4" xfId="8498"/>
    <cellStyle name="Normal 22 2 3_4.2 kt. samtrygg 2010" xfId="9481"/>
    <cellStyle name="Normal 22 2 4" xfId="5759"/>
    <cellStyle name="Normal 22 2 5" xfId="5490"/>
    <cellStyle name="Normal 22 2 6" xfId="5684"/>
    <cellStyle name="Normal 22 2 7" xfId="5773"/>
    <cellStyle name="Normal 22 2 8" xfId="5846"/>
    <cellStyle name="Normal 22 2 9" xfId="5801"/>
    <cellStyle name="Normal 22 2_4.2 kt. samtrygg 2010" xfId="9179"/>
    <cellStyle name="Normal 22 20" xfId="2996"/>
    <cellStyle name="Normal 22 21" xfId="3016"/>
    <cellStyle name="Normal 22 22" xfId="2994"/>
    <cellStyle name="Normal 22 23" xfId="3017"/>
    <cellStyle name="Normal 22 24" xfId="5276"/>
    <cellStyle name="Normal 22 3" xfId="2259"/>
    <cellStyle name="Normal 22 3 2" xfId="4260"/>
    <cellStyle name="Normal 22 3 3" xfId="4775"/>
    <cellStyle name="Normal 22 3_4.2 kt. samtrygg 2010" xfId="9951"/>
    <cellStyle name="Normal 22 4" xfId="2260"/>
    <cellStyle name="Normal 22 4 2" xfId="4311"/>
    <cellStyle name="Normal 22 4 3" xfId="4826"/>
    <cellStyle name="Normal 22 4_4.2 kt. samtrygg 2010" xfId="10267"/>
    <cellStyle name="Normal 22 5" xfId="2261"/>
    <cellStyle name="Normal 22 5 2" xfId="4341"/>
    <cellStyle name="Normal 22 5 3" xfId="4855"/>
    <cellStyle name="Normal 22 5_4.2 kt. samtrygg 2010" xfId="10014"/>
    <cellStyle name="Normal 22 6" xfId="2262"/>
    <cellStyle name="Normal 22 6 2" xfId="4370"/>
    <cellStyle name="Normal 22 6 3" xfId="4883"/>
    <cellStyle name="Normal 22 6_4.2 kt. samtrygg 2010" xfId="8588"/>
    <cellStyle name="Normal 22 7" xfId="2263"/>
    <cellStyle name="Normal 22 7 2" xfId="4401"/>
    <cellStyle name="Normal 22 7 3" xfId="4913"/>
    <cellStyle name="Normal 22 7_4.2 kt. samtrygg 2010" xfId="9548"/>
    <cellStyle name="Normal 22 8" xfId="2264"/>
    <cellStyle name="Normal 22 8 2" xfId="4430"/>
    <cellStyle name="Normal 22 8 3" xfId="4941"/>
    <cellStyle name="Normal 22 8_4.2 kt. samtrygg 2010" xfId="9124"/>
    <cellStyle name="Normal 22 9" xfId="2265"/>
    <cellStyle name="Normal 22 9 2" xfId="4461"/>
    <cellStyle name="Normal 22 9 3" xfId="4971"/>
    <cellStyle name="Normal 22 9_4.2 kt. samtrygg 2010" xfId="9133"/>
    <cellStyle name="Normal 22_4.2 kt. samtrygg 2010" xfId="9104"/>
    <cellStyle name="Normal 23" xfId="4192"/>
    <cellStyle name="Normal 23 10" xfId="2267"/>
    <cellStyle name="Normal 23 10 2" xfId="4490"/>
    <cellStyle name="Normal 23 10 3" xfId="4999"/>
    <cellStyle name="Normal 23 10_4.2 kt. samtrygg 2010" xfId="9188"/>
    <cellStyle name="Normal 23 11" xfId="2268"/>
    <cellStyle name="Normal 23 11 2" xfId="4520"/>
    <cellStyle name="Normal 23 11 3" xfId="5028"/>
    <cellStyle name="Normal 23 11_4.2 kt. samtrygg 2010" xfId="9923"/>
    <cellStyle name="Normal 23 12" xfId="2269"/>
    <cellStyle name="Normal 23 12 2" xfId="4550"/>
    <cellStyle name="Normal 23 12 3" xfId="5057"/>
    <cellStyle name="Normal 23 12_4.2 kt. samtrygg 2010" xfId="8898"/>
    <cellStyle name="Normal 23 13" xfId="2270"/>
    <cellStyle name="Normal 23 13 2" xfId="4579"/>
    <cellStyle name="Normal 23 13 3" xfId="5085"/>
    <cellStyle name="Normal 23 13_4.2 kt. samtrygg 2010" xfId="9889"/>
    <cellStyle name="Normal 23 14" xfId="2271"/>
    <cellStyle name="Normal 23 14 2" xfId="4602"/>
    <cellStyle name="Normal 23 14 3" xfId="5107"/>
    <cellStyle name="Normal 23 14_4.2 kt. samtrygg 2010" xfId="9269"/>
    <cellStyle name="Normal 23 15" xfId="2272"/>
    <cellStyle name="Normal 23 15 2" xfId="4619"/>
    <cellStyle name="Normal 23 15 3" xfId="5122"/>
    <cellStyle name="Normal 23 15_4.2 kt. samtrygg 2010" xfId="9433"/>
    <cellStyle name="Normal 23 16" xfId="2273"/>
    <cellStyle name="Normal 23 16 2" xfId="4662"/>
    <cellStyle name="Normal 23 16 2 2" xfId="5714"/>
    <cellStyle name="Normal 23 16 2 3" xfId="6032"/>
    <cellStyle name="Normal 23 16 2 4" xfId="8470"/>
    <cellStyle name="Normal 23 16 2_4.2 kt. samtrygg 2010" xfId="9661"/>
    <cellStyle name="Normal 23 16 3" xfId="5164"/>
    <cellStyle name="Normal 23 16 3 2" xfId="5518"/>
    <cellStyle name="Normal 23 16 3 3" xfId="6093"/>
    <cellStyle name="Normal 23 16 3 4" xfId="8531"/>
    <cellStyle name="Normal 23 16 3_4.2 kt. samtrygg 2010" xfId="9139"/>
    <cellStyle name="Normal 23 16 4" xfId="5746"/>
    <cellStyle name="Normal 23 16 5" xfId="5323"/>
    <cellStyle name="Normal 23 16 6" xfId="5474"/>
    <cellStyle name="Normal 23 16 7" xfId="5347"/>
    <cellStyle name="Normal 23 16 8" xfId="5553"/>
    <cellStyle name="Normal 23 16 9" xfId="5330"/>
    <cellStyle name="Normal 23 16_4.2 kt. samtrygg 2010" xfId="9520"/>
    <cellStyle name="Normal 23 17" xfId="2274"/>
    <cellStyle name="Normal 23 17 2" xfId="4640"/>
    <cellStyle name="Normal 23 17 3" xfId="5143"/>
    <cellStyle name="Normal 23 17_4.2 kt. samtrygg 2010" xfId="9621"/>
    <cellStyle name="Normal 23 18" xfId="3002"/>
    <cellStyle name="Normal 23 18 2" xfId="4710"/>
    <cellStyle name="Normal 23 18 3" xfId="5211"/>
    <cellStyle name="Normal 23 18_4.2 kt. samtrygg 2010" xfId="10191"/>
    <cellStyle name="Normal 23 19" xfId="3009"/>
    <cellStyle name="Normal 23 2" xfId="2266"/>
    <cellStyle name="Normal 23 2 2" xfId="4229"/>
    <cellStyle name="Normal 23 2 2 2" xfId="5376"/>
    <cellStyle name="Normal 23 2 2 3" xfId="5999"/>
    <cellStyle name="Normal 23 2 2 4" xfId="8438"/>
    <cellStyle name="Normal 23 2 2_4.2 kt. samtrygg 2010" xfId="8854"/>
    <cellStyle name="Normal 23 2 3" xfId="4746"/>
    <cellStyle name="Normal 23 2 3 2" xfId="5797"/>
    <cellStyle name="Normal 23 2 3 3" xfId="6061"/>
    <cellStyle name="Normal 23 2 3 4" xfId="8499"/>
    <cellStyle name="Normal 23 2 3_4.2 kt. samtrygg 2010" xfId="9097"/>
    <cellStyle name="Normal 23 2 4" xfId="5272"/>
    <cellStyle name="Normal 23 2 5" xfId="5519"/>
    <cellStyle name="Normal 23 2 6" xfId="5327"/>
    <cellStyle name="Normal 23 2 7" xfId="5545"/>
    <cellStyle name="Normal 23 2 8" xfId="5776"/>
    <cellStyle name="Normal 23 2 9" xfId="5313"/>
    <cellStyle name="Normal 23 2_4.2 kt. samtrygg 2010" xfId="9903"/>
    <cellStyle name="Normal 23 20" xfId="3001"/>
    <cellStyle name="Normal 23 21" xfId="3010"/>
    <cellStyle name="Normal 23 22" xfId="3000"/>
    <cellStyle name="Normal 23 23" xfId="3011"/>
    <cellStyle name="Normal 23 24" xfId="5904"/>
    <cellStyle name="Normal 23 3" xfId="2276"/>
    <cellStyle name="Normal 23 3 2" xfId="4261"/>
    <cellStyle name="Normal 23 3 3" xfId="4776"/>
    <cellStyle name="Normal 23 3_4.2 kt. samtrygg 2010" xfId="9542"/>
    <cellStyle name="Normal 23 4" xfId="2277"/>
    <cellStyle name="Normal 23 4 2" xfId="4310"/>
    <cellStyle name="Normal 23 4 3" xfId="4825"/>
    <cellStyle name="Normal 23 4_4.2 kt. samtrygg 2010" xfId="10043"/>
    <cellStyle name="Normal 23 5" xfId="2278"/>
    <cellStyle name="Normal 23 5 2" xfId="4340"/>
    <cellStyle name="Normal 23 5 3" xfId="4854"/>
    <cellStyle name="Normal 23 5_4.2 kt. samtrygg 2010" xfId="8891"/>
    <cellStyle name="Normal 23 6" xfId="2279"/>
    <cellStyle name="Normal 23 6 2" xfId="4369"/>
    <cellStyle name="Normal 23 6 3" xfId="4882"/>
    <cellStyle name="Normal 23 6_4.2 kt. samtrygg 2010" xfId="9294"/>
    <cellStyle name="Normal 23 7" xfId="2280"/>
    <cellStyle name="Normal 23 7 2" xfId="4400"/>
    <cellStyle name="Normal 23 7 3" xfId="4912"/>
    <cellStyle name="Normal 23 7_4.2 kt. samtrygg 2010" xfId="10090"/>
    <cellStyle name="Normal 23 8" xfId="2281"/>
    <cellStyle name="Normal 23 8 2" xfId="4429"/>
    <cellStyle name="Normal 23 8 3" xfId="4940"/>
    <cellStyle name="Normal 23 8_4.2 kt. samtrygg 2010" xfId="8939"/>
    <cellStyle name="Normal 23 9" xfId="2282"/>
    <cellStyle name="Normal 23 9 2" xfId="4460"/>
    <cellStyle name="Normal 23 9 3" xfId="4970"/>
    <cellStyle name="Normal 23 9_4.2 kt. samtrygg 2010" xfId="9384"/>
    <cellStyle name="Normal 23_4.2 kt. samtrygg 2010" xfId="9926"/>
    <cellStyle name="Normal 24" xfId="4193"/>
    <cellStyle name="Normal 24 10" xfId="2284"/>
    <cellStyle name="Normal 24 10 2" xfId="4489"/>
    <cellStyle name="Normal 24 10 3" xfId="4998"/>
    <cellStyle name="Normal 24 10_4.2 kt. samtrygg 2010" xfId="9886"/>
    <cellStyle name="Normal 24 11" xfId="2285"/>
    <cellStyle name="Normal 24 11 2" xfId="4519"/>
    <cellStyle name="Normal 24 11 3" xfId="5027"/>
    <cellStyle name="Normal 24 11_4.2 kt. samtrygg 2010" xfId="8699"/>
    <cellStyle name="Normal 24 12" xfId="2286"/>
    <cellStyle name="Normal 24 12 2" xfId="4549"/>
    <cellStyle name="Normal 24 12 3" xfId="5056"/>
    <cellStyle name="Normal 24 12_4.2 kt. samtrygg 2010" xfId="9196"/>
    <cellStyle name="Normal 24 13" xfId="2287"/>
    <cellStyle name="Normal 24 13 2" xfId="4578"/>
    <cellStyle name="Normal 24 13 3" xfId="5084"/>
    <cellStyle name="Normal 24 13_4.2 kt. samtrygg 2010" xfId="9458"/>
    <cellStyle name="Normal 24 14" xfId="2288"/>
    <cellStyle name="Normal 24 14 2" xfId="4601"/>
    <cellStyle name="Normal 24 14 3" xfId="5106"/>
    <cellStyle name="Normal 24 14_4.2 kt. samtrygg 2010" xfId="9390"/>
    <cellStyle name="Normal 24 15" xfId="2289"/>
    <cellStyle name="Normal 24 15 2" xfId="4618"/>
    <cellStyle name="Normal 24 15 3" xfId="5121"/>
    <cellStyle name="Normal 24 15_4.2 kt. samtrygg 2010" xfId="8683"/>
    <cellStyle name="Normal 24 16" xfId="2290"/>
    <cellStyle name="Normal 24 16 2" xfId="4661"/>
    <cellStyle name="Normal 24 16 2 2" xfId="5727"/>
    <cellStyle name="Normal 24 16 2 3" xfId="6031"/>
    <cellStyle name="Normal 24 16 2 4" xfId="8469"/>
    <cellStyle name="Normal 24 16 2_4.2 kt. samtrygg 2010" xfId="8635"/>
    <cellStyle name="Normal 24 16 3" xfId="5163"/>
    <cellStyle name="Normal 24 16 3 2" xfId="5794"/>
    <cellStyle name="Normal 24 16 3 3" xfId="6092"/>
    <cellStyle name="Normal 24 16 3 4" xfId="8530"/>
    <cellStyle name="Normal 24 16 3_4.2 kt. samtrygg 2010" xfId="9616"/>
    <cellStyle name="Normal 24 16 4" xfId="5763"/>
    <cellStyle name="Normal 24 16 5" xfId="5489"/>
    <cellStyle name="Normal 24 16 6" xfId="5946"/>
    <cellStyle name="Normal 24 16 7" xfId="5777"/>
    <cellStyle name="Normal 24 16 8" xfId="5758"/>
    <cellStyle name="Normal 24 16 9" xfId="5766"/>
    <cellStyle name="Normal 24 16_4.2 kt. samtrygg 2010" xfId="9526"/>
    <cellStyle name="Normal 24 17" xfId="2291"/>
    <cellStyle name="Normal 24 17 2" xfId="4645"/>
    <cellStyle name="Normal 24 17 3" xfId="5148"/>
    <cellStyle name="Normal 24 17_4.2 kt. samtrygg 2010" xfId="9105"/>
    <cellStyle name="Normal 24 18" xfId="3006"/>
    <cellStyle name="Normal 24 18 2" xfId="4709"/>
    <cellStyle name="Normal 24 18 3" xfId="5210"/>
    <cellStyle name="Normal 24 18_4.2 kt. samtrygg 2010" xfId="8713"/>
    <cellStyle name="Normal 24 19" xfId="3005"/>
    <cellStyle name="Normal 24 2" xfId="2283"/>
    <cellStyle name="Normal 24 2 2" xfId="4230"/>
    <cellStyle name="Normal 24 2 2 2" xfId="5774"/>
    <cellStyle name="Normal 24 2 2 3" xfId="6000"/>
    <cellStyle name="Normal 24 2 2 4" xfId="8439"/>
    <cellStyle name="Normal 24 2 2_4.2 kt. samtrygg 2010" xfId="8752"/>
    <cellStyle name="Normal 24 2 3" xfId="4747"/>
    <cellStyle name="Normal 24 2 3 2" xfId="5921"/>
    <cellStyle name="Normal 24 2 3 3" xfId="6062"/>
    <cellStyle name="Normal 24 2 3 4" xfId="8500"/>
    <cellStyle name="Normal 24 2 3_4.2 kt. samtrygg 2010" xfId="9943"/>
    <cellStyle name="Normal 24 2 4" xfId="5267"/>
    <cellStyle name="Normal 24 2 5" xfId="5914"/>
    <cellStyle name="Normal 24 2 6" xfId="5341"/>
    <cellStyle name="Normal 24 2 7" xfId="5726"/>
    <cellStyle name="Normal 24 2 8" xfId="5829"/>
    <cellStyle name="Normal 24 2 9" xfId="5333"/>
    <cellStyle name="Normal 24 2_4.2 kt. samtrygg 2010" xfId="9695"/>
    <cellStyle name="Normal 24 20" xfId="3007"/>
    <cellStyle name="Normal 24 21" xfId="3004"/>
    <cellStyle name="Normal 24 22" xfId="3008"/>
    <cellStyle name="Normal 24 23" xfId="3003"/>
    <cellStyle name="Normal 24 24" xfId="5858"/>
    <cellStyle name="Normal 24 3" xfId="2293"/>
    <cellStyle name="Normal 24 3 2" xfId="4262"/>
    <cellStyle name="Normal 24 3 3" xfId="4777"/>
    <cellStyle name="Normal 24 3_4.2 kt. samtrygg 2010" xfId="8644"/>
    <cellStyle name="Normal 24 4" xfId="2294"/>
    <cellStyle name="Normal 24 4 2" xfId="4309"/>
    <cellStyle name="Normal 24 4 3" xfId="4824"/>
    <cellStyle name="Normal 24 4_4.2 kt. samtrygg 2010" xfId="9904"/>
    <cellStyle name="Normal 24 5" xfId="2295"/>
    <cellStyle name="Normal 24 5 2" xfId="4339"/>
    <cellStyle name="Normal 24 5 3" xfId="4853"/>
    <cellStyle name="Normal 24 5_4.2 kt. samtrygg 2010" xfId="8789"/>
    <cellStyle name="Normal 24 6" xfId="2296"/>
    <cellStyle name="Normal 24 6 2" xfId="4368"/>
    <cellStyle name="Normal 24 6 3" xfId="4881"/>
    <cellStyle name="Normal 24 6_4.2 kt. samtrygg 2010" xfId="10107"/>
    <cellStyle name="Normal 24 7" xfId="2297"/>
    <cellStyle name="Normal 24 7 2" xfId="4399"/>
    <cellStyle name="Normal 24 7 3" xfId="4911"/>
    <cellStyle name="Normal 24 7_4.2 kt. samtrygg 2010" xfId="8606"/>
    <cellStyle name="Normal 24 8" xfId="2298"/>
    <cellStyle name="Normal 24 8 2" xfId="4428"/>
    <cellStyle name="Normal 24 8 3" xfId="4939"/>
    <cellStyle name="Normal 24 8_4.2 kt. samtrygg 2010" xfId="9006"/>
    <cellStyle name="Normal 24 9" xfId="2299"/>
    <cellStyle name="Normal 24 9 2" xfId="4459"/>
    <cellStyle name="Normal 24 9 3" xfId="4969"/>
    <cellStyle name="Normal 24 9_4.2 kt. samtrygg 2010" xfId="8820"/>
    <cellStyle name="Normal 24_4.2 kt. samtrygg 2010" xfId="9327"/>
    <cellStyle name="Normal 25" xfId="4194"/>
    <cellStyle name="Normal 25 10" xfId="2301"/>
    <cellStyle name="Normal 25 10 2" xfId="4488"/>
    <cellStyle name="Normal 25 10 3" xfId="4997"/>
    <cellStyle name="Normal 25 10_4.2 kt. samtrygg 2010" xfId="9009"/>
    <cellStyle name="Normal 25 11" xfId="2302"/>
    <cellStyle name="Normal 25 11 2" xfId="4518"/>
    <cellStyle name="Normal 25 11 3" xfId="5026"/>
    <cellStyle name="Normal 25 11_4.2 kt. samtrygg 2010" xfId="9927"/>
    <cellStyle name="Normal 25 12" xfId="2303"/>
    <cellStyle name="Normal 25 12 2" xfId="4548"/>
    <cellStyle name="Normal 25 12 3" xfId="5055"/>
    <cellStyle name="Normal 25 12_4.2 kt. samtrygg 2010" xfId="9916"/>
    <cellStyle name="Normal 25 13" xfId="2304"/>
    <cellStyle name="Normal 25 13 2" xfId="4577"/>
    <cellStyle name="Normal 25 13 3" xfId="5083"/>
    <cellStyle name="Normal 25 13_4.2 kt. samtrygg 2010" xfId="9891"/>
    <cellStyle name="Normal 25 14" xfId="2305"/>
    <cellStyle name="Normal 25 14 2" xfId="4600"/>
    <cellStyle name="Normal 25 14 3" xfId="5105"/>
    <cellStyle name="Normal 25 14_4.2 kt. samtrygg 2010" xfId="9672"/>
    <cellStyle name="Normal 25 15" xfId="2306"/>
    <cellStyle name="Normal 25 15 2" xfId="4585"/>
    <cellStyle name="Normal 25 15 3" xfId="5091"/>
    <cellStyle name="Normal 25 15_4.2 kt. samtrygg 2010" xfId="9675"/>
    <cellStyle name="Normal 25 16" xfId="2307"/>
    <cellStyle name="Normal 25 16 2" xfId="4660"/>
    <cellStyle name="Normal 25 16 2 2" xfId="5237"/>
    <cellStyle name="Normal 25 16 2 3" xfId="6030"/>
    <cellStyle name="Normal 25 16 2 4" xfId="8468"/>
    <cellStyle name="Normal 25 16 2_4.2 kt. samtrygg 2010" xfId="9205"/>
    <cellStyle name="Normal 25 16 3" xfId="5162"/>
    <cellStyle name="Normal 25 16 3 2" xfId="5367"/>
    <cellStyle name="Normal 25 16 3 3" xfId="6091"/>
    <cellStyle name="Normal 25 16 3 4" xfId="8529"/>
    <cellStyle name="Normal 25 16 3_4.2 kt. samtrygg 2010" xfId="9230"/>
    <cellStyle name="Normal 25 16 4" xfId="5889"/>
    <cellStyle name="Normal 25 16 5" xfId="5687"/>
    <cellStyle name="Normal 25 16 6" xfId="5315"/>
    <cellStyle name="Normal 25 16 7" xfId="5291"/>
    <cellStyle name="Normal 25 16 8" xfId="5871"/>
    <cellStyle name="Normal 25 16 9" xfId="5744"/>
    <cellStyle name="Normal 25 16_4.2 kt. samtrygg 2010" xfId="9905"/>
    <cellStyle name="Normal 25 17" xfId="2308"/>
    <cellStyle name="Normal 25 17 2" xfId="4646"/>
    <cellStyle name="Normal 25 17 3" xfId="5149"/>
    <cellStyle name="Normal 25 17_4.2 kt. samtrygg 2010" xfId="8985"/>
    <cellStyle name="Normal 25 18" xfId="3012"/>
    <cellStyle name="Normal 25 18 2" xfId="4708"/>
    <cellStyle name="Normal 25 18 3" xfId="5209"/>
    <cellStyle name="Normal 25 18_4.2 kt. samtrygg 2010" xfId="9684"/>
    <cellStyle name="Normal 25 19" xfId="2999"/>
    <cellStyle name="Normal 25 2" xfId="2300"/>
    <cellStyle name="Normal 25 2 2" xfId="4231"/>
    <cellStyle name="Normal 25 2 2 2" xfId="5497"/>
    <cellStyle name="Normal 25 2 2 3" xfId="6001"/>
    <cellStyle name="Normal 25 2 2 4" xfId="8440"/>
    <cellStyle name="Normal 25 2 2_4.2 kt. samtrygg 2010" xfId="8601"/>
    <cellStyle name="Normal 25 2 3" xfId="4748"/>
    <cellStyle name="Normal 25 2 3 2" xfId="5713"/>
    <cellStyle name="Normal 25 2 3 3" xfId="6063"/>
    <cellStyle name="Normal 25 2 3 4" xfId="8501"/>
    <cellStyle name="Normal 25 2 3_4.2 kt. samtrygg 2010" xfId="9577"/>
    <cellStyle name="Normal 25 2 4" xfId="5499"/>
    <cellStyle name="Normal 25 2 5" xfId="5694"/>
    <cellStyle name="Normal 25 2 6" xfId="5760"/>
    <cellStyle name="Normal 25 2 7" xfId="5822"/>
    <cellStyle name="Normal 25 2 8" xfId="5577"/>
    <cellStyle name="Normal 25 2 9" xfId="5564"/>
    <cellStyle name="Normal 25 2_4.2 kt. samtrygg 2010" xfId="9737"/>
    <cellStyle name="Normal 25 20" xfId="3013"/>
    <cellStyle name="Normal 25 21" xfId="2997"/>
    <cellStyle name="Normal 25 22" xfId="3015"/>
    <cellStyle name="Normal 25 23" xfId="2995"/>
    <cellStyle name="Normal 25 24" xfId="5927"/>
    <cellStyle name="Normal 25 3" xfId="2310"/>
    <cellStyle name="Normal 25 3 2" xfId="4263"/>
    <cellStyle name="Normal 25 3 3" xfId="4778"/>
    <cellStyle name="Normal 25 3_4.2 kt. samtrygg 2010" xfId="9465"/>
    <cellStyle name="Normal 25 4" xfId="2311"/>
    <cellStyle name="Normal 25 4 2" xfId="4308"/>
    <cellStyle name="Normal 25 4 3" xfId="4823"/>
    <cellStyle name="Normal 25 4_4.2 kt. samtrygg 2010" xfId="8847"/>
    <cellStyle name="Normal 25 5" xfId="2312"/>
    <cellStyle name="Normal 25 5 2" xfId="4338"/>
    <cellStyle name="Normal 25 5 3" xfId="4852"/>
    <cellStyle name="Normal 25 5_4.2 kt. samtrygg 2010" xfId="8938"/>
    <cellStyle name="Normal 25 6" xfId="2313"/>
    <cellStyle name="Normal 25 6 2" xfId="4367"/>
    <cellStyle name="Normal 25 6 3" xfId="4880"/>
    <cellStyle name="Normal 25 6_4.2 kt. samtrygg 2010" xfId="9444"/>
    <cellStyle name="Normal 25 7" xfId="2314"/>
    <cellStyle name="Normal 25 7 2" xfId="4398"/>
    <cellStyle name="Normal 25 7 3" xfId="4910"/>
    <cellStyle name="Normal 25 7_4.2 kt. samtrygg 2010" xfId="8835"/>
    <cellStyle name="Normal 25 8" xfId="2315"/>
    <cellStyle name="Normal 25 8 2" xfId="4427"/>
    <cellStyle name="Normal 25 8 3" xfId="4938"/>
    <cellStyle name="Normal 25 8_4.2 kt. samtrygg 2010" xfId="9585"/>
    <cellStyle name="Normal 25 9" xfId="2316"/>
    <cellStyle name="Normal 25 9 2" xfId="4458"/>
    <cellStyle name="Normal 25 9 3" xfId="4968"/>
    <cellStyle name="Normal 25 9_4.2 kt. samtrygg 2010" xfId="8931"/>
    <cellStyle name="Normal 25_4.2 kt. samtrygg 2010" xfId="9449"/>
    <cellStyle name="Normal 26" xfId="4195"/>
    <cellStyle name="Normal 26 10" xfId="2318"/>
    <cellStyle name="Normal 26 10 2" xfId="4487"/>
    <cellStyle name="Normal 26 10 3" xfId="4996"/>
    <cellStyle name="Normal 26 10_4.2 kt. samtrygg 2010" xfId="9784"/>
    <cellStyle name="Normal 26 11" xfId="2319"/>
    <cellStyle name="Normal 26 11 2" xfId="4517"/>
    <cellStyle name="Normal 26 11 3" xfId="5025"/>
    <cellStyle name="Normal 26 11_4.2 kt. samtrygg 2010" xfId="9864"/>
    <cellStyle name="Normal 26 12" xfId="2320"/>
    <cellStyle name="Normal 26 12 2" xfId="4547"/>
    <cellStyle name="Normal 26 12 3" xfId="5054"/>
    <cellStyle name="Normal 26 12_4.2 kt. samtrygg 2010" xfId="10004"/>
    <cellStyle name="Normal 26 13" xfId="2321"/>
    <cellStyle name="Normal 26 13 2" xfId="4576"/>
    <cellStyle name="Normal 26 13 3" xfId="5082"/>
    <cellStyle name="Normal 26 13_4.2 kt. samtrygg 2010" xfId="9466"/>
    <cellStyle name="Normal 26 14" xfId="2322"/>
    <cellStyle name="Normal 26 14 2" xfId="4599"/>
    <cellStyle name="Normal 26 14 3" xfId="5104"/>
    <cellStyle name="Normal 26 14_4.2 kt. samtrygg 2010" xfId="9586"/>
    <cellStyle name="Normal 26 15" xfId="2323"/>
    <cellStyle name="Normal 26 15 2" xfId="4617"/>
    <cellStyle name="Normal 26 15 3" xfId="5120"/>
    <cellStyle name="Normal 26 15_4.2 kt. samtrygg 2010" xfId="9054"/>
    <cellStyle name="Normal 26 16" xfId="2324"/>
    <cellStyle name="Normal 26 16 2" xfId="4659"/>
    <cellStyle name="Normal 26 16 2 2" xfId="5460"/>
    <cellStyle name="Normal 26 16 2 3" xfId="6029"/>
    <cellStyle name="Normal 26 16 2 4" xfId="8467"/>
    <cellStyle name="Normal 26 16 2_4.2 kt. samtrygg 2010" xfId="9598"/>
    <cellStyle name="Normal 26 16 3" xfId="5161"/>
    <cellStyle name="Normal 26 16 3 2" xfId="5695"/>
    <cellStyle name="Normal 26 16 3 3" xfId="6090"/>
    <cellStyle name="Normal 26 16 3 4" xfId="8528"/>
    <cellStyle name="Normal 26 16 3_4.2 kt. samtrygg 2010" xfId="9109"/>
    <cellStyle name="Normal 26 16 4" xfId="5799"/>
    <cellStyle name="Normal 26 16 5" xfId="5373"/>
    <cellStyle name="Normal 26 16 6" xfId="5731"/>
    <cellStyle name="Normal 26 16 7" xfId="5743"/>
    <cellStyle name="Normal 26 16 8" xfId="5364"/>
    <cellStyle name="Normal 26 16 9" xfId="5391"/>
    <cellStyle name="Normal 26 16_4.2 kt. samtrygg 2010" xfId="8863"/>
    <cellStyle name="Normal 26 17" xfId="2325"/>
    <cellStyle name="Normal 26 17 2" xfId="4652"/>
    <cellStyle name="Normal 26 17 3" xfId="5154"/>
    <cellStyle name="Normal 26 17_4.2 kt. samtrygg 2010" xfId="9066"/>
    <cellStyle name="Normal 26 18" xfId="3018"/>
    <cellStyle name="Normal 26 18 2" xfId="4707"/>
    <cellStyle name="Normal 26 18 3" xfId="5208"/>
    <cellStyle name="Normal 26 18_4.2 kt. samtrygg 2010" xfId="9636"/>
    <cellStyle name="Normal 26 19" xfId="2993"/>
    <cellStyle name="Normal 26 2" xfId="2317"/>
    <cellStyle name="Normal 26 2 2" xfId="4232"/>
    <cellStyle name="Normal 26 2 2 2" xfId="5473"/>
    <cellStyle name="Normal 26 2 2 3" xfId="6002"/>
    <cellStyle name="Normal 26 2 2 4" xfId="8441"/>
    <cellStyle name="Normal 26 2 2_4.2 kt. samtrygg 2010" xfId="9295"/>
    <cellStyle name="Normal 26 2 3" xfId="4749"/>
    <cellStyle name="Normal 26 2 3 2" xfId="5740"/>
    <cellStyle name="Normal 26 2 3 3" xfId="6064"/>
    <cellStyle name="Normal 26 2 3 4" xfId="8502"/>
    <cellStyle name="Normal 26 2 3_4.2 kt. samtrygg 2010" xfId="8640"/>
    <cellStyle name="Normal 26 2 4" xfId="5251"/>
    <cellStyle name="Normal 26 2 5" xfId="5284"/>
    <cellStyle name="Normal 26 2 6" xfId="5631"/>
    <cellStyle name="Normal 26 2 7" xfId="5582"/>
    <cellStyle name="Normal 26 2 8" xfId="5805"/>
    <cellStyle name="Normal 26 2 9" xfId="5296"/>
    <cellStyle name="Normal 26 2_4.2 kt. samtrygg 2010" xfId="10186"/>
    <cellStyle name="Normal 26 20" xfId="3019"/>
    <cellStyle name="Normal 26 21" xfId="2991"/>
    <cellStyle name="Normal 26 22" xfId="3021"/>
    <cellStyle name="Normal 26 23" xfId="2989"/>
    <cellStyle name="Normal 26 24" xfId="5583"/>
    <cellStyle name="Normal 26 3" xfId="2327"/>
    <cellStyle name="Normal 26 3 2" xfId="4264"/>
    <cellStyle name="Normal 26 3 3" xfId="4779"/>
    <cellStyle name="Normal 26 3_4.2 kt. samtrygg 2010" xfId="8590"/>
    <cellStyle name="Normal 26 4" xfId="2328"/>
    <cellStyle name="Normal 26 4 2" xfId="4307"/>
    <cellStyle name="Normal 26 4 3" xfId="4822"/>
    <cellStyle name="Normal 26 4_4.2 kt. samtrygg 2010" xfId="9773"/>
    <cellStyle name="Normal 26 5" xfId="2329"/>
    <cellStyle name="Normal 26 5 2" xfId="4337"/>
    <cellStyle name="Normal 26 5 3" xfId="4851"/>
    <cellStyle name="Normal 26 5_4.2 kt. samtrygg 2010" xfId="8614"/>
    <cellStyle name="Normal 26 6" xfId="2330"/>
    <cellStyle name="Normal 26 6 2" xfId="4366"/>
    <cellStyle name="Normal 26 6 3" xfId="4879"/>
    <cellStyle name="Normal 26 6_4.2 kt. samtrygg 2010" xfId="9341"/>
    <cellStyle name="Normal 26 7" xfId="2331"/>
    <cellStyle name="Normal 26 7 2" xfId="4397"/>
    <cellStyle name="Normal 26 7 3" xfId="4909"/>
    <cellStyle name="Normal 26 7_4.2 kt. samtrygg 2010" xfId="10264"/>
    <cellStyle name="Normal 26 8" xfId="2332"/>
    <cellStyle name="Normal 26 8 2" xfId="4426"/>
    <cellStyle name="Normal 26 8 3" xfId="4937"/>
    <cellStyle name="Normal 26 8_4.2 kt. samtrygg 2010" xfId="8612"/>
    <cellStyle name="Normal 26 9" xfId="2333"/>
    <cellStyle name="Normal 26 9 2" xfId="4457"/>
    <cellStyle name="Normal 26 9 3" xfId="4967"/>
    <cellStyle name="Normal 26 9_4.2 kt. samtrygg 2010" xfId="9506"/>
    <cellStyle name="Normal 26_4.2 kt. samtrygg 2010" xfId="10253"/>
    <cellStyle name="Normal 27" xfId="4196"/>
    <cellStyle name="Normal 27 10" xfId="2335"/>
    <cellStyle name="Normal 27 10 2" xfId="4486"/>
    <cellStyle name="Normal 27 10 3" xfId="4995"/>
    <cellStyle name="Normal 27 10_4.2 kt. samtrygg 2010" xfId="8764"/>
    <cellStyle name="Normal 27 11" xfId="2336"/>
    <cellStyle name="Normal 27 11 2" xfId="4516"/>
    <cellStyle name="Normal 27 11 3" xfId="5024"/>
    <cellStyle name="Normal 27 11_4.2 kt. samtrygg 2010" xfId="9715"/>
    <cellStyle name="Normal 27 12" xfId="2337"/>
    <cellStyle name="Normal 27 12 2" xfId="4546"/>
    <cellStyle name="Normal 27 12 3" xfId="5053"/>
    <cellStyle name="Normal 27 12_4.2 kt. samtrygg 2010" xfId="9402"/>
    <cellStyle name="Normal 27 13" xfId="2338"/>
    <cellStyle name="Normal 27 13 2" xfId="4575"/>
    <cellStyle name="Normal 27 13 3" xfId="5081"/>
    <cellStyle name="Normal 27 13_4.2 kt. samtrygg 2010" xfId="9184"/>
    <cellStyle name="Normal 27 14" xfId="2339"/>
    <cellStyle name="Normal 27 14 2" xfId="4598"/>
    <cellStyle name="Normal 27 14 3" xfId="5103"/>
    <cellStyle name="Normal 27 14_4.2 kt. samtrygg 2010" xfId="10190"/>
    <cellStyle name="Normal 27 15" xfId="2340"/>
    <cellStyle name="Normal 27 15 2" xfId="4616"/>
    <cellStyle name="Normal 27 15 3" xfId="5119"/>
    <cellStyle name="Normal 27 15_4.2 kt. samtrygg 2010" xfId="9571"/>
    <cellStyle name="Normal 27 16" xfId="2341"/>
    <cellStyle name="Normal 27 16 2" xfId="4658"/>
    <cellStyle name="Normal 27 16 2 2" xfId="5962"/>
    <cellStyle name="Normal 27 16 2 3" xfId="6028"/>
    <cellStyle name="Normal 27 16 2 4" xfId="8466"/>
    <cellStyle name="Normal 27 16 2_4.2 kt. samtrygg 2010" xfId="8859"/>
    <cellStyle name="Normal 27 16 3" xfId="5160"/>
    <cellStyle name="Normal 27 16 3 2" xfId="5856"/>
    <cellStyle name="Normal 27 16 3 3" xfId="6089"/>
    <cellStyle name="Normal 27 16 3 4" xfId="8527"/>
    <cellStyle name="Normal 27 16 3_4.2 kt. samtrygg 2010" xfId="10202"/>
    <cellStyle name="Normal 27 16 4" xfId="5932"/>
    <cellStyle name="Normal 27 16 5" xfId="5461"/>
    <cellStyle name="Normal 27 16 6" xfId="5270"/>
    <cellStyle name="Normal 27 16 7" xfId="5365"/>
    <cellStyle name="Normal 27 16 8" xfId="5693"/>
    <cellStyle name="Normal 27 16 9" xfId="5768"/>
    <cellStyle name="Normal 27 16_4.2 kt. samtrygg 2010" xfId="9043"/>
    <cellStyle name="Normal 27 17" xfId="2342"/>
    <cellStyle name="Normal 27 17 2" xfId="4648"/>
    <cellStyle name="Normal 27 17 3" xfId="5150"/>
    <cellStyle name="Normal 27 17_4.2 kt. samtrygg 2010" xfId="10131"/>
    <cellStyle name="Normal 27 18" xfId="3023"/>
    <cellStyle name="Normal 27 18 2" xfId="4706"/>
    <cellStyle name="Normal 27 18 3" xfId="5207"/>
    <cellStyle name="Normal 27 18_4.2 kt. samtrygg 2010" xfId="9693"/>
    <cellStyle name="Normal 27 19" xfId="2986"/>
    <cellStyle name="Normal 27 2" xfId="2334"/>
    <cellStyle name="Normal 27 2 2" xfId="4233"/>
    <cellStyle name="Normal 27 2 2 2" xfId="5408"/>
    <cellStyle name="Normal 27 2 2 3" xfId="6003"/>
    <cellStyle name="Normal 27 2 2 4" xfId="8442"/>
    <cellStyle name="Normal 27 2 2_4.2 kt. samtrygg 2010" xfId="9228"/>
    <cellStyle name="Normal 27 2 3" xfId="4750"/>
    <cellStyle name="Normal 27 2 3 2" xfId="5256"/>
    <cellStyle name="Normal 27 2 3 3" xfId="6065"/>
    <cellStyle name="Normal 27 2 3 4" xfId="8503"/>
    <cellStyle name="Normal 27 2 3_4.2 kt. samtrygg 2010" xfId="8961"/>
    <cellStyle name="Normal 27 2 4" xfId="5486"/>
    <cellStyle name="Normal 27 2 5" xfId="5478"/>
    <cellStyle name="Normal 27 2 6" xfId="5245"/>
    <cellStyle name="Normal 27 2 7" xfId="5738"/>
    <cellStyle name="Normal 27 2 8" xfId="5289"/>
    <cellStyle name="Normal 27 2 9" xfId="5673"/>
    <cellStyle name="Normal 27 2_4.2 kt. samtrygg 2010" xfId="8710"/>
    <cellStyle name="Normal 27 20" xfId="3026"/>
    <cellStyle name="Normal 27 21" xfId="2984"/>
    <cellStyle name="Normal 27 22" xfId="3028"/>
    <cellStyle name="Normal 27 23" xfId="2981"/>
    <cellStyle name="Normal 27 24" xfId="5712"/>
    <cellStyle name="Normal 27 3" xfId="2344"/>
    <cellStyle name="Normal 27 3 2" xfId="4265"/>
    <cellStyle name="Normal 27 3 3" xfId="4780"/>
    <cellStyle name="Normal 27 3_4.2 kt. samtrygg 2010" xfId="8780"/>
    <cellStyle name="Normal 27 4" xfId="2345"/>
    <cellStyle name="Normal 27 4 2" xfId="4306"/>
    <cellStyle name="Normal 27 4 3" xfId="4821"/>
    <cellStyle name="Normal 27 4_4.2 kt. samtrygg 2010" xfId="9026"/>
    <cellStyle name="Normal 27 5" xfId="2346"/>
    <cellStyle name="Normal 27 5 2" xfId="4336"/>
    <cellStyle name="Normal 27 5 3" xfId="4850"/>
    <cellStyle name="Normal 27 5_4.2 kt. samtrygg 2010" xfId="9389"/>
    <cellStyle name="Normal 27 6" xfId="2347"/>
    <cellStyle name="Normal 27 6 2" xfId="4280"/>
    <cellStyle name="Normal 27 6 3" xfId="4795"/>
    <cellStyle name="Normal 27 6_4.2 kt. samtrygg 2010" xfId="9160"/>
    <cellStyle name="Normal 27 7" xfId="2348"/>
    <cellStyle name="Normal 27 7 2" xfId="4396"/>
    <cellStyle name="Normal 27 7 3" xfId="4908"/>
    <cellStyle name="Normal 27 7_4.2 kt. samtrygg 2010" xfId="9551"/>
    <cellStyle name="Normal 27 8" xfId="2349"/>
    <cellStyle name="Normal 27 8 2" xfId="4284"/>
    <cellStyle name="Normal 27 8 3" xfId="4799"/>
    <cellStyle name="Normal 27 8_4.2 kt. samtrygg 2010" xfId="9514"/>
    <cellStyle name="Normal 27 9" xfId="2350"/>
    <cellStyle name="Normal 27 9 2" xfId="4456"/>
    <cellStyle name="Normal 27 9 3" xfId="4966"/>
    <cellStyle name="Normal 27 9_4.2 kt. samtrygg 2010" xfId="9252"/>
    <cellStyle name="Normal 27_4.2 kt. samtrygg 2010" xfId="10038"/>
    <cellStyle name="Normal 28" xfId="4197"/>
    <cellStyle name="Normal 28 10" xfId="2352"/>
    <cellStyle name="Normal 28 10 2" xfId="4283"/>
    <cellStyle name="Normal 28 10 3" xfId="4798"/>
    <cellStyle name="Normal 28 10_4.2 kt. samtrygg 2010" xfId="9732"/>
    <cellStyle name="Normal 28 11" xfId="2353"/>
    <cellStyle name="Normal 28 11 2" xfId="4406"/>
    <cellStyle name="Normal 28 11 3" xfId="4918"/>
    <cellStyle name="Normal 28 11_4.2 kt. samtrygg 2010" xfId="9303"/>
    <cellStyle name="Normal 28 12" xfId="2354"/>
    <cellStyle name="Normal 28 12 2" xfId="4443"/>
    <cellStyle name="Normal 28 12 3" xfId="4953"/>
    <cellStyle name="Normal 28 12_4.2 kt. samtrygg 2010" xfId="9792"/>
    <cellStyle name="Normal 28 13" xfId="2355"/>
    <cellStyle name="Normal 28 13 2" xfId="4473"/>
    <cellStyle name="Normal 28 13 3" xfId="4982"/>
    <cellStyle name="Normal 28 13_4.2 kt. samtrygg 2010" xfId="10183"/>
    <cellStyle name="Normal 28 14" xfId="2356"/>
    <cellStyle name="Normal 28 14 2" xfId="4503"/>
    <cellStyle name="Normal 28 14 3" xfId="5011"/>
    <cellStyle name="Normal 28 14_4.2 kt. samtrygg 2010" xfId="8722"/>
    <cellStyle name="Normal 28 15" xfId="2357"/>
    <cellStyle name="Normal 28 15 2" xfId="4615"/>
    <cellStyle name="Normal 28 15 3" xfId="5118"/>
    <cellStyle name="Normal 28 15_4.2 kt. samtrygg 2010" xfId="9431"/>
    <cellStyle name="Normal 28 16" xfId="2358"/>
    <cellStyle name="Normal 28 16 2" xfId="4644"/>
    <cellStyle name="Normal 28 16 2 2" xfId="5607"/>
    <cellStyle name="Normal 28 16 2 3" xfId="6024"/>
    <cellStyle name="Normal 28 16 2 4" xfId="8462"/>
    <cellStyle name="Normal 28 16 2_4.2 kt. samtrygg 2010" xfId="9662"/>
    <cellStyle name="Normal 28 16 3" xfId="5147"/>
    <cellStyle name="Normal 28 16 3 2" xfId="5925"/>
    <cellStyle name="Normal 28 16 3 3" xfId="6085"/>
    <cellStyle name="Normal 28 16 3 4" xfId="8523"/>
    <cellStyle name="Normal 28 16 3_4.2 kt. samtrygg 2010" xfId="8842"/>
    <cellStyle name="Normal 28 16 4" xfId="5400"/>
    <cellStyle name="Normal 28 16 5" xfId="5875"/>
    <cellStyle name="Normal 28 16 6" xfId="5526"/>
    <cellStyle name="Normal 28 16 7" xfId="5469"/>
    <cellStyle name="Normal 28 16 8" xfId="5703"/>
    <cellStyle name="Normal 28 16 9" xfId="5901"/>
    <cellStyle name="Normal 28 16_4.2 kt. samtrygg 2010" xfId="10247"/>
    <cellStyle name="Normal 28 17" xfId="2359"/>
    <cellStyle name="Normal 28 17 2" xfId="4649"/>
    <cellStyle name="Normal 28 17 3" xfId="5151"/>
    <cellStyle name="Normal 28 17_4.2 kt. samtrygg 2010" xfId="9880"/>
    <cellStyle name="Normal 28 18" xfId="3029"/>
    <cellStyle name="Normal 28 18 2" xfId="4700"/>
    <cellStyle name="Normal 28 18 3" xfId="5201"/>
    <cellStyle name="Normal 28 18_4.2 kt. samtrygg 2010" xfId="10037"/>
    <cellStyle name="Normal 28 19" xfId="2980"/>
    <cellStyle name="Normal 28 2" xfId="2351"/>
    <cellStyle name="Normal 28 2 2" xfId="4234"/>
    <cellStyle name="Normal 28 2 2 2" xfId="5663"/>
    <cellStyle name="Normal 28 2 2 3" xfId="6004"/>
    <cellStyle name="Normal 28 2 2 4" xfId="8443"/>
    <cellStyle name="Normal 28 2 2_4.2 kt. samtrygg 2010" xfId="9674"/>
    <cellStyle name="Normal 28 2 3" xfId="4751"/>
    <cellStyle name="Normal 28 2 3 2" xfId="5233"/>
    <cellStyle name="Normal 28 2 3 3" xfId="6066"/>
    <cellStyle name="Normal 28 2 3 4" xfId="8504"/>
    <cellStyle name="Normal 28 2 3_4.2 kt. samtrygg 2010" xfId="10192"/>
    <cellStyle name="Normal 28 2 4" xfId="5300"/>
    <cellStyle name="Normal 28 2 5" xfId="5933"/>
    <cellStyle name="Normal 28 2 6" xfId="5857"/>
    <cellStyle name="Normal 28 2 7" xfId="5520"/>
    <cellStyle name="Normal 28 2 8" xfId="5385"/>
    <cellStyle name="Normal 28 2 9" xfId="5516"/>
    <cellStyle name="Normal 28 2_4.2 kt. samtrygg 2010" xfId="8906"/>
    <cellStyle name="Normal 28 20" xfId="3032"/>
    <cellStyle name="Normal 28 21" xfId="2978"/>
    <cellStyle name="Normal 28 22" xfId="3035"/>
    <cellStyle name="Normal 28 23" xfId="2974"/>
    <cellStyle name="Normal 28 24" xfId="5754"/>
    <cellStyle name="Normal 28 3" xfId="2360"/>
    <cellStyle name="Normal 28 3 2" xfId="4266"/>
    <cellStyle name="Normal 28 3 3" xfId="4781"/>
    <cellStyle name="Normal 28 3_4.2 kt. samtrygg 2010" xfId="9917"/>
    <cellStyle name="Normal 28 4" xfId="2361"/>
    <cellStyle name="Normal 28 4 2" xfId="4285"/>
    <cellStyle name="Normal 28 4 3" xfId="4800"/>
    <cellStyle name="Normal 28 4_4.2 kt. samtrygg 2010" xfId="8669"/>
    <cellStyle name="Normal 28 5" xfId="2362"/>
    <cellStyle name="Normal 28 5 2" xfId="4288"/>
    <cellStyle name="Normal 28 5 3" xfId="4803"/>
    <cellStyle name="Normal 28 5_4.2 kt. samtrygg 2010" xfId="9681"/>
    <cellStyle name="Normal 28 6" xfId="2363"/>
    <cellStyle name="Normal 28 6 2" xfId="4365"/>
    <cellStyle name="Normal 28 6 3" xfId="4878"/>
    <cellStyle name="Normal 28 6_4.2 kt. samtrygg 2010" xfId="9098"/>
    <cellStyle name="Normal 28 7" xfId="2364"/>
    <cellStyle name="Normal 28 7 2" xfId="4287"/>
    <cellStyle name="Normal 28 7 3" xfId="4802"/>
    <cellStyle name="Normal 28 7_4.2 kt. samtrygg 2010" xfId="9411"/>
    <cellStyle name="Normal 28 8" xfId="2365"/>
    <cellStyle name="Normal 28 8 2" xfId="4425"/>
    <cellStyle name="Normal 28 8 3" xfId="4936"/>
    <cellStyle name="Normal 28 8_4.2 kt. samtrygg 2010" xfId="9395"/>
    <cellStyle name="Normal 28 9" xfId="2366"/>
    <cellStyle name="Normal 28 9 2" xfId="4286"/>
    <cellStyle name="Normal 28 9 3" xfId="4801"/>
    <cellStyle name="Normal 28 9_4.2 kt. samtrygg 2010" xfId="8741"/>
    <cellStyle name="Normal 28_4.2 kt. samtrygg 2010" xfId="9240"/>
    <cellStyle name="Normal 29" xfId="4198"/>
    <cellStyle name="Normal 29 10" xfId="2368"/>
    <cellStyle name="Normal 29 10 2" xfId="4485"/>
    <cellStyle name="Normal 29 10 3" xfId="4994"/>
    <cellStyle name="Normal 29 10_4.2 kt. samtrygg 2010" xfId="9324"/>
    <cellStyle name="Normal 29 11" xfId="2369"/>
    <cellStyle name="Normal 29 11 2" xfId="4515"/>
    <cellStyle name="Normal 29 11 3" xfId="5023"/>
    <cellStyle name="Normal 29 11_4.2 kt. samtrygg 2010" xfId="9123"/>
    <cellStyle name="Normal 29 12" xfId="2370"/>
    <cellStyle name="Normal 29 12 2" xfId="4545"/>
    <cellStyle name="Normal 29 12 3" xfId="5052"/>
    <cellStyle name="Normal 29 12_4.2 kt. samtrygg 2010" xfId="9445"/>
    <cellStyle name="Normal 29 13" xfId="2371"/>
    <cellStyle name="Normal 29 13 2" xfId="4574"/>
    <cellStyle name="Normal 29 13 3" xfId="5080"/>
    <cellStyle name="Normal 29 13_4.2 kt. samtrygg 2010" xfId="9543"/>
    <cellStyle name="Normal 29 14" xfId="2372"/>
    <cellStyle name="Normal 29 14 2" xfId="4597"/>
    <cellStyle name="Normal 29 14 3" xfId="5102"/>
    <cellStyle name="Normal 29 14_4.2 kt. samtrygg 2010" xfId="8653"/>
    <cellStyle name="Normal 29 15" xfId="2373"/>
    <cellStyle name="Normal 29 15 2" xfId="4608"/>
    <cellStyle name="Normal 29 15 3" xfId="5113"/>
    <cellStyle name="Normal 29 15_4.2 kt. samtrygg 2010" xfId="9608"/>
    <cellStyle name="Normal 29 16" xfId="2374"/>
    <cellStyle name="Normal 29 16 2" xfId="4657"/>
    <cellStyle name="Normal 29 16 2 2" xfId="5278"/>
    <cellStyle name="Normal 29 16 2 3" xfId="6027"/>
    <cellStyle name="Normal 29 16 2 4" xfId="8465"/>
    <cellStyle name="Normal 29 16 2_4.2 kt. samtrygg 2010" xfId="9748"/>
    <cellStyle name="Normal 29 16 3" xfId="5159"/>
    <cellStyle name="Normal 29 16 3 2" xfId="5366"/>
    <cellStyle name="Normal 29 16 3 3" xfId="6088"/>
    <cellStyle name="Normal 29 16 3 4" xfId="8526"/>
    <cellStyle name="Normal 29 16 3_4.2 kt. samtrygg 2010" xfId="9650"/>
    <cellStyle name="Normal 29 16 4" xfId="5282"/>
    <cellStyle name="Normal 29 16 5" xfId="5502"/>
    <cellStyle name="Normal 29 16 6" xfId="5495"/>
    <cellStyle name="Normal 29 16 7" xfId="5798"/>
    <cellStyle name="Normal 29 16 8" xfId="5674"/>
    <cellStyle name="Normal 29 16 9" xfId="5917"/>
    <cellStyle name="Normal 29 16_4.2 kt. samtrygg 2010" xfId="9050"/>
    <cellStyle name="Normal 29 17" xfId="2375"/>
    <cellStyle name="Normal 29 17 2" xfId="4650"/>
    <cellStyle name="Normal 29 17 3" xfId="5152"/>
    <cellStyle name="Normal 29 17_4.2 kt. samtrygg 2010" xfId="9432"/>
    <cellStyle name="Normal 29 18" xfId="3033"/>
    <cellStyle name="Normal 29 18 2" xfId="4705"/>
    <cellStyle name="Normal 29 18 3" xfId="5206"/>
    <cellStyle name="Normal 29 18_4.2 kt. samtrygg 2010" xfId="9564"/>
    <cellStyle name="Normal 29 19" xfId="2976"/>
    <cellStyle name="Normal 29 2" xfId="2367"/>
    <cellStyle name="Normal 29 2 2" xfId="4235"/>
    <cellStyle name="Normal 29 2 2 2" xfId="5292"/>
    <cellStyle name="Normal 29 2 2 3" xfId="6005"/>
    <cellStyle name="Normal 29 2 2 4" xfId="8444"/>
    <cellStyle name="Normal 29 2 2_4.2 kt. samtrygg 2010" xfId="9920"/>
    <cellStyle name="Normal 29 2 3" xfId="4752"/>
    <cellStyle name="Normal 29 2 3 2" xfId="5248"/>
    <cellStyle name="Normal 29 2 3 3" xfId="6067"/>
    <cellStyle name="Normal 29 2 3 4" xfId="8505"/>
    <cellStyle name="Normal 29 2 3_4.2 kt. samtrygg 2010" xfId="9801"/>
    <cellStyle name="Normal 29 2 4" xfId="5576"/>
    <cellStyle name="Normal 29 2 5" xfId="5735"/>
    <cellStyle name="Normal 29 2 6" xfId="5913"/>
    <cellStyle name="Normal 29 2 7" xfId="5395"/>
    <cellStyle name="Normal 29 2 8" xfId="5561"/>
    <cellStyle name="Normal 29 2 9" xfId="5362"/>
    <cellStyle name="Normal 29 2_4.2 kt. samtrygg 2010" xfId="9231"/>
    <cellStyle name="Normal 29 20" xfId="3037"/>
    <cellStyle name="Normal 29 21" xfId="2972"/>
    <cellStyle name="Normal 29 22" xfId="3041"/>
    <cellStyle name="Normal 29 23" xfId="2968"/>
    <cellStyle name="Normal 29 24" xfId="5786"/>
    <cellStyle name="Normal 29 3" xfId="2377"/>
    <cellStyle name="Normal 29 3 2" xfId="4267"/>
    <cellStyle name="Normal 29 3 3" xfId="4782"/>
    <cellStyle name="Normal 29 3_4.2 kt. samtrygg 2010" xfId="8781"/>
    <cellStyle name="Normal 29 4" xfId="2378"/>
    <cellStyle name="Normal 29 4 2" xfId="4305"/>
    <cellStyle name="Normal 29 4 3" xfId="4820"/>
    <cellStyle name="Normal 29 4_4.2 kt. samtrygg 2010" xfId="9425"/>
    <cellStyle name="Normal 29 5" xfId="2379"/>
    <cellStyle name="Normal 29 5 2" xfId="4335"/>
    <cellStyle name="Normal 29 5 3" xfId="4849"/>
    <cellStyle name="Normal 29 5_4.2 kt. samtrygg 2010" xfId="9519"/>
    <cellStyle name="Normal 29 6" xfId="2380"/>
    <cellStyle name="Normal 29 6 2" xfId="4364"/>
    <cellStyle name="Normal 29 6 3" xfId="4877"/>
    <cellStyle name="Normal 29 6_4.2 kt. samtrygg 2010" xfId="10082"/>
    <cellStyle name="Normal 29 7" xfId="2381"/>
    <cellStyle name="Normal 29 7 2" xfId="4395"/>
    <cellStyle name="Normal 29 7 3" xfId="4907"/>
    <cellStyle name="Normal 29 7_4.2 kt. samtrygg 2010" xfId="9217"/>
    <cellStyle name="Normal 29 8" xfId="2382"/>
    <cellStyle name="Normal 29 8 2" xfId="4424"/>
    <cellStyle name="Normal 29 8 3" xfId="4935"/>
    <cellStyle name="Normal 29 8_4.2 kt. samtrygg 2010" xfId="9531"/>
    <cellStyle name="Normal 29 9" xfId="2383"/>
    <cellStyle name="Normal 29 9 2" xfId="4455"/>
    <cellStyle name="Normal 29 9 3" xfId="4965"/>
    <cellStyle name="Normal 29 9_4.2 kt. samtrygg 2010" xfId="9574"/>
    <cellStyle name="Normal 29_4.2 kt. samtrygg 2010" xfId="9601"/>
    <cellStyle name="Normal 3" xfId="4240"/>
    <cellStyle name="Normal 3 10" xfId="2385"/>
    <cellStyle name="Normal 3 11" xfId="2386"/>
    <cellStyle name="Normal 3 12" xfId="2387"/>
    <cellStyle name="Normal 3 13" xfId="2388"/>
    <cellStyle name="Normal 3 14" xfId="2389"/>
    <cellStyle name="Normal 3 15" xfId="2390"/>
    <cellStyle name="Normal 3 16" xfId="2391"/>
    <cellStyle name="Normal 3 17" xfId="2392"/>
    <cellStyle name="Normal 3 18" xfId="3039"/>
    <cellStyle name="Normal 3 19" xfId="2970"/>
    <cellStyle name="Normal 3 2" xfId="2384"/>
    <cellStyle name="Normal 3 2 2" xfId="6214"/>
    <cellStyle name="Normal 3 2 2 2" xfId="7402"/>
    <cellStyle name="Normal 3 2 2_4.2 kt. samtrygg 2010" xfId="9103"/>
    <cellStyle name="Normal 3 2_4.2 kt. samtrygg 2010" xfId="9703"/>
    <cellStyle name="Normal 3 20" xfId="3043"/>
    <cellStyle name="Normal 3 21" xfId="2965"/>
    <cellStyle name="Normal 3 22" xfId="3048"/>
    <cellStyle name="Normal 3 23" xfId="2960"/>
    <cellStyle name="Normal 3 24" xfId="5960"/>
    <cellStyle name="Normal 3 3" xfId="2394"/>
    <cellStyle name="Normal 3 4" xfId="2395"/>
    <cellStyle name="Normal 3 5" xfId="2396"/>
    <cellStyle name="Normal 3 6" xfId="2397"/>
    <cellStyle name="Normal 3 7" xfId="2398"/>
    <cellStyle name="Normal 3 8" xfId="2399"/>
    <cellStyle name="Normal 3 9" xfId="2400"/>
    <cellStyle name="Normal 3_4.2 kt. samtrygg 2010" xfId="8883"/>
    <cellStyle name="Normal 30" xfId="4199"/>
    <cellStyle name="Normal 30 10" xfId="2402"/>
    <cellStyle name="Normal 30 10 2" xfId="4484"/>
    <cellStyle name="Normal 30 10 3" xfId="4993"/>
    <cellStyle name="Normal 30 10_4.2 kt. samtrygg 2010" xfId="9387"/>
    <cellStyle name="Normal 30 11" xfId="2403"/>
    <cellStyle name="Normal 30 11 2" xfId="4514"/>
    <cellStyle name="Normal 30 11 3" xfId="5022"/>
    <cellStyle name="Normal 30 11_4.2 kt. samtrygg 2010" xfId="10164"/>
    <cellStyle name="Normal 30 12" xfId="2404"/>
    <cellStyle name="Normal 30 12 2" xfId="4544"/>
    <cellStyle name="Normal 30 12 3" xfId="5051"/>
    <cellStyle name="Normal 30 12_4.2 kt. samtrygg 2010" xfId="10270"/>
    <cellStyle name="Normal 30 13" xfId="2405"/>
    <cellStyle name="Normal 30 13 2" xfId="4573"/>
    <cellStyle name="Normal 30 13 3" xfId="5079"/>
    <cellStyle name="Normal 30 13_4.2 kt. samtrygg 2010" xfId="8936"/>
    <cellStyle name="Normal 30 14" xfId="2406"/>
    <cellStyle name="Normal 30 14 2" xfId="4596"/>
    <cellStyle name="Normal 30 14 3" xfId="5101"/>
    <cellStyle name="Normal 30 14_4.2 kt. samtrygg 2010" xfId="8785"/>
    <cellStyle name="Normal 30 15" xfId="2407"/>
    <cellStyle name="Normal 30 15 2" xfId="4436"/>
    <cellStyle name="Normal 30 15 3" xfId="4947"/>
    <cellStyle name="Normal 30 15_4.2 kt. samtrygg 2010" xfId="9236"/>
    <cellStyle name="Normal 30 16" xfId="2408"/>
    <cellStyle name="Normal 30 16 2" xfId="4656"/>
    <cellStyle name="Normal 30 16 2 2" xfId="5679"/>
    <cellStyle name="Normal 30 16 2 3" xfId="6026"/>
    <cellStyle name="Normal 30 16 2 4" xfId="8464"/>
    <cellStyle name="Normal 30 16 2_4.2 kt. samtrygg 2010" xfId="8945"/>
    <cellStyle name="Normal 30 16 3" xfId="5158"/>
    <cellStyle name="Normal 30 16 3 2" xfId="5457"/>
    <cellStyle name="Normal 30 16 3 3" xfId="6087"/>
    <cellStyle name="Normal 30 16 3 4" xfId="8525"/>
    <cellStyle name="Normal 30 16 3_4.2 kt. samtrygg 2010" xfId="9018"/>
    <cellStyle name="Normal 30 16 4" xfId="5804"/>
    <cellStyle name="Normal 30 16 5" xfId="5665"/>
    <cellStyle name="Normal 30 16 6" xfId="5549"/>
    <cellStyle name="Normal 30 16 7" xfId="5851"/>
    <cellStyle name="Normal 30 16 8" xfId="5379"/>
    <cellStyle name="Normal 30 16 9" xfId="5739"/>
    <cellStyle name="Normal 30 16_4.2 kt. samtrygg 2010" xfId="9521"/>
    <cellStyle name="Normal 30 17" xfId="2409"/>
    <cellStyle name="Normal 30 17 2" xfId="4688"/>
    <cellStyle name="Normal 30 17 3" xfId="5189"/>
    <cellStyle name="Normal 30 17_4.2 kt. samtrygg 2010" xfId="10213"/>
    <cellStyle name="Normal 30 18" xfId="3044"/>
    <cellStyle name="Normal 30 18 2" xfId="4704"/>
    <cellStyle name="Normal 30 18 3" xfId="5205"/>
    <cellStyle name="Normal 30 18_4.2 kt. samtrygg 2010" xfId="9454"/>
    <cellStyle name="Normal 30 19" xfId="2964"/>
    <cellStyle name="Normal 30 2" xfId="2401"/>
    <cellStyle name="Normal 30 2 2" xfId="4236"/>
    <cellStyle name="Normal 30 2 2 2" xfId="5310"/>
    <cellStyle name="Normal 30 2 2 3" xfId="6006"/>
    <cellStyle name="Normal 30 2 2 4" xfId="8445"/>
    <cellStyle name="Normal 30 2 2_4.2 kt. samtrygg 2010" xfId="9424"/>
    <cellStyle name="Normal 30 2 3" xfId="4753"/>
    <cellStyle name="Normal 30 2 3 2" xfId="5877"/>
    <cellStyle name="Normal 30 2 3 3" xfId="6068"/>
    <cellStyle name="Normal 30 2 3 4" xfId="8506"/>
    <cellStyle name="Normal 30 2 3_4.2 kt. samtrygg 2010" xfId="9235"/>
    <cellStyle name="Normal 30 2 4" xfId="5268"/>
    <cellStyle name="Normal 30 2 5" xfId="5892"/>
    <cellStyle name="Normal 30 2 6" xfId="5957"/>
    <cellStyle name="Normal 30 2 7" xfId="5649"/>
    <cellStyle name="Normal 30 2 8" xfId="5521"/>
    <cellStyle name="Normal 30 2 9" xfId="5451"/>
    <cellStyle name="Normal 30 2_4.2 kt. samtrygg 2010" xfId="9423"/>
    <cellStyle name="Normal 30 20" xfId="3049"/>
    <cellStyle name="Normal 30 21" xfId="2959"/>
    <cellStyle name="Normal 30 22" xfId="3055"/>
    <cellStyle name="Normal 30 23" xfId="2953"/>
    <cellStyle name="Normal 30 24" xfId="5274"/>
    <cellStyle name="Normal 30 3" xfId="2411"/>
    <cellStyle name="Normal 30 3 2" xfId="4268"/>
    <cellStyle name="Normal 30 3 3" xfId="4783"/>
    <cellStyle name="Normal 30 3_4.2 kt. samtrygg 2010" xfId="9283"/>
    <cellStyle name="Normal 30 4" xfId="2412"/>
    <cellStyle name="Normal 30 4 2" xfId="4304"/>
    <cellStyle name="Normal 30 4 3" xfId="4819"/>
    <cellStyle name="Normal 30 4_4.2 kt. samtrygg 2010" xfId="8632"/>
    <cellStyle name="Normal 30 5" xfId="2413"/>
    <cellStyle name="Normal 30 5 2" xfId="4334"/>
    <cellStyle name="Normal 30 5 3" xfId="4848"/>
    <cellStyle name="Normal 30 5_4.2 kt. samtrygg 2010" xfId="10099"/>
    <cellStyle name="Normal 30 6" xfId="2414"/>
    <cellStyle name="Normal 30 6 2" xfId="4363"/>
    <cellStyle name="Normal 30 6 3" xfId="4876"/>
    <cellStyle name="Normal 30 6_4.2 kt. samtrygg 2010" xfId="9108"/>
    <cellStyle name="Normal 30 7" xfId="2415"/>
    <cellStyle name="Normal 30 7 2" xfId="4394"/>
    <cellStyle name="Normal 30 7 3" xfId="4906"/>
    <cellStyle name="Normal 30 7_4.2 kt. samtrygg 2010" xfId="9911"/>
    <cellStyle name="Normal 30 8" xfId="2416"/>
    <cellStyle name="Normal 30 8 2" xfId="4423"/>
    <cellStyle name="Normal 30 8 3" xfId="4934"/>
    <cellStyle name="Normal 30 8_4.2 kt. samtrygg 2010" xfId="9222"/>
    <cellStyle name="Normal 30 9" xfId="2417"/>
    <cellStyle name="Normal 30 9 2" xfId="4454"/>
    <cellStyle name="Normal 30 9 3" xfId="4964"/>
    <cellStyle name="Normal 30 9_4.2 kt. samtrygg 2010" xfId="9969"/>
    <cellStyle name="Normal 30_4.2 kt. samtrygg 2010" xfId="9735"/>
    <cellStyle name="Normal 31" xfId="4200"/>
    <cellStyle name="Normal 31 10" xfId="2419"/>
    <cellStyle name="Normal 31 10 2" xfId="4483"/>
    <cellStyle name="Normal 31 10 3" xfId="4992"/>
    <cellStyle name="Normal 31 10_4.2 kt. samtrygg 2010" xfId="9772"/>
    <cellStyle name="Normal 31 11" xfId="2420"/>
    <cellStyle name="Normal 31 11 2" xfId="4513"/>
    <cellStyle name="Normal 31 11 3" xfId="5021"/>
    <cellStyle name="Normal 31 11_4.2 kt. samtrygg 2010" xfId="9572"/>
    <cellStyle name="Normal 31 12" xfId="2421"/>
    <cellStyle name="Normal 31 12 2" xfId="4543"/>
    <cellStyle name="Normal 31 12 3" xfId="5050"/>
    <cellStyle name="Normal 31 12_4.2 kt. samtrygg 2010" xfId="9752"/>
    <cellStyle name="Normal 31 13" xfId="2422"/>
    <cellStyle name="Normal 31 13 2" xfId="4572"/>
    <cellStyle name="Normal 31 13 3" xfId="5078"/>
    <cellStyle name="Normal 31 13_4.2 kt. samtrygg 2010" xfId="9070"/>
    <cellStyle name="Normal 31 14" xfId="2423"/>
    <cellStyle name="Normal 31 14 2" xfId="4595"/>
    <cellStyle name="Normal 31 14 3" xfId="5100"/>
    <cellStyle name="Normal 31 14_4.2 kt. samtrygg 2010" xfId="9953"/>
    <cellStyle name="Normal 31 15" xfId="2424"/>
    <cellStyle name="Normal 31 15 2" xfId="4376"/>
    <cellStyle name="Normal 31 15 3" xfId="4889"/>
    <cellStyle name="Normal 31 15_4.2 kt. samtrygg 2010" xfId="9596"/>
    <cellStyle name="Normal 31 16" xfId="2425"/>
    <cellStyle name="Normal 31 16 2" xfId="4655"/>
    <cellStyle name="Normal 31 16 2 2" xfId="5390"/>
    <cellStyle name="Normal 31 16 2 3" xfId="6025"/>
    <cellStyle name="Normal 31 16 2 4" xfId="8463"/>
    <cellStyle name="Normal 31 16 2_4.2 kt. samtrygg 2010" xfId="9830"/>
    <cellStyle name="Normal 31 16 3" xfId="5157"/>
    <cellStyle name="Normal 31 16 3 2" xfId="5884"/>
    <cellStyle name="Normal 31 16 3 3" xfId="6086"/>
    <cellStyle name="Normal 31 16 3 4" xfId="8524"/>
    <cellStyle name="Normal 31 16 3_4.2 kt. samtrygg 2010" xfId="9730"/>
    <cellStyle name="Normal 31 16 4" xfId="5294"/>
    <cellStyle name="Normal 31 16 5" xfId="5464"/>
    <cellStyle name="Normal 31 16 6" xfId="5567"/>
    <cellStyle name="Normal 31 16 7" xfId="5295"/>
    <cellStyle name="Normal 31 16 8" xfId="5639"/>
    <cellStyle name="Normal 31 16 9" xfId="5393"/>
    <cellStyle name="Normal 31 16_4.2 kt. samtrygg 2010" xfId="8647"/>
    <cellStyle name="Normal 31 17" xfId="2426"/>
    <cellStyle name="Normal 31 17 2" xfId="4689"/>
    <cellStyle name="Normal 31 17 3" xfId="5190"/>
    <cellStyle name="Normal 31 17_4.2 kt. samtrygg 2010" xfId="9002"/>
    <cellStyle name="Normal 31 18" xfId="3050"/>
    <cellStyle name="Normal 31 18 2" xfId="4703"/>
    <cellStyle name="Normal 31 18 3" xfId="5204"/>
    <cellStyle name="Normal 31 18_4.2 kt. samtrygg 2010" xfId="9973"/>
    <cellStyle name="Normal 31 19" xfId="2958"/>
    <cellStyle name="Normal 31 2" xfId="2418"/>
    <cellStyle name="Normal 31 2 2" xfId="4237"/>
    <cellStyle name="Normal 31 2 2 2" xfId="5749"/>
    <cellStyle name="Normal 31 2 2 3" xfId="6007"/>
    <cellStyle name="Normal 31 2 2 4" xfId="8446"/>
    <cellStyle name="Normal 31 2 2_4.2 kt. samtrygg 2010" xfId="9711"/>
    <cellStyle name="Normal 31 2 3" xfId="4754"/>
    <cellStyle name="Normal 31 2 3 2" xfId="5312"/>
    <cellStyle name="Normal 31 2 3 3" xfId="6069"/>
    <cellStyle name="Normal 31 2 3 4" xfId="8507"/>
    <cellStyle name="Normal 31 2 3_4.2 kt. samtrygg 2010" xfId="8830"/>
    <cellStyle name="Normal 31 2 4" xfId="5691"/>
    <cellStyle name="Normal 31 2 5" xfId="5896"/>
    <cellStyle name="Normal 31 2 6" xfId="5506"/>
    <cellStyle name="Normal 31 2 7" xfId="5859"/>
    <cellStyle name="Normal 31 2 8" xfId="5826"/>
    <cellStyle name="Normal 31 2 9" xfId="5938"/>
    <cellStyle name="Normal 31 2_4.2 kt. samtrygg 2010" xfId="9189"/>
    <cellStyle name="Normal 31 20" xfId="3056"/>
    <cellStyle name="Normal 31 21" xfId="2952"/>
    <cellStyle name="Normal 31 22" xfId="3062"/>
    <cellStyle name="Normal 31 23" xfId="2946"/>
    <cellStyle name="Normal 31 24" xfId="5888"/>
    <cellStyle name="Normal 31 3" xfId="2428"/>
    <cellStyle name="Normal 31 3 2" xfId="4269"/>
    <cellStyle name="Normal 31 3 3" xfId="4784"/>
    <cellStyle name="Normal 31 3_4.2 kt. samtrygg 2010" xfId="9116"/>
    <cellStyle name="Normal 31 4" xfId="2429"/>
    <cellStyle name="Normal 31 4 2" xfId="4303"/>
    <cellStyle name="Normal 31 4 3" xfId="4818"/>
    <cellStyle name="Normal 31 4_4.2 kt. samtrygg 2010" xfId="10005"/>
    <cellStyle name="Normal 31 5" xfId="2430"/>
    <cellStyle name="Normal 31 5 2" xfId="4333"/>
    <cellStyle name="Normal 31 5 3" xfId="4847"/>
    <cellStyle name="Normal 31 5_4.2 kt. samtrygg 2010" xfId="10172"/>
    <cellStyle name="Normal 31 6" xfId="2431"/>
    <cellStyle name="Normal 31 6 2" xfId="4362"/>
    <cellStyle name="Normal 31 6 3" xfId="4875"/>
    <cellStyle name="Normal 31 6_4.2 kt. samtrygg 2010" xfId="8887"/>
    <cellStyle name="Normal 31 7" xfId="2432"/>
    <cellStyle name="Normal 31 7 2" xfId="4393"/>
    <cellStyle name="Normal 31 7 3" xfId="4905"/>
    <cellStyle name="Normal 31 7_4.2 kt. samtrygg 2010" xfId="8728"/>
    <cellStyle name="Normal 31 8" xfId="2433"/>
    <cellStyle name="Normal 31 8 2" xfId="4422"/>
    <cellStyle name="Normal 31 8 3" xfId="4933"/>
    <cellStyle name="Normal 31 8_4.2 kt. samtrygg 2010" xfId="8576"/>
    <cellStyle name="Normal 31 9" xfId="2434"/>
    <cellStyle name="Normal 31 9 2" xfId="4453"/>
    <cellStyle name="Normal 31 9 3" xfId="4963"/>
    <cellStyle name="Normal 31 9_4.2 kt. samtrygg 2010" xfId="9064"/>
    <cellStyle name="Normal 31_4.2 kt. samtrygg 2010" xfId="9055"/>
    <cellStyle name="Normal 32" xfId="1278"/>
    <cellStyle name="Normal 32 10" xfId="2436"/>
    <cellStyle name="Normal 32 10 2" xfId="4482"/>
    <cellStyle name="Normal 32 10 3" xfId="4991"/>
    <cellStyle name="Normal 32 10_4.2 kt. samtrygg 2010" xfId="9527"/>
    <cellStyle name="Normal 32 11" xfId="2437"/>
    <cellStyle name="Normal 32 11 2" xfId="4512"/>
    <cellStyle name="Normal 32 11 3" xfId="5020"/>
    <cellStyle name="Normal 32 11_4.2 kt. samtrygg 2010" xfId="9626"/>
    <cellStyle name="Normal 32 12" xfId="2438"/>
    <cellStyle name="Normal 32 12 2" xfId="4542"/>
    <cellStyle name="Normal 32 12 3" xfId="5049"/>
    <cellStyle name="Normal 32 12_4.2 kt. samtrygg 2010" xfId="9941"/>
    <cellStyle name="Normal 32 13" xfId="2439"/>
    <cellStyle name="Normal 32 13 2" xfId="4571"/>
    <cellStyle name="Normal 32 13 3" xfId="5077"/>
    <cellStyle name="Normal 32 13_4.2 kt. samtrygg 2010" xfId="10032"/>
    <cellStyle name="Normal 32 14" xfId="2440"/>
    <cellStyle name="Normal 32 14 2" xfId="4594"/>
    <cellStyle name="Normal 32 14 3" xfId="5099"/>
    <cellStyle name="Normal 32 14_4.2 kt. samtrygg 2010" xfId="8903"/>
    <cellStyle name="Normal 32 15" xfId="2441"/>
    <cellStyle name="Normal 32 15 2" xfId="4282"/>
    <cellStyle name="Normal 32 15 3" xfId="4797"/>
    <cellStyle name="Normal 32 15_4.2 kt. samtrygg 2010" xfId="8661"/>
    <cellStyle name="Normal 32 16" xfId="2442"/>
    <cellStyle name="Normal 32 16 2" xfId="4654"/>
    <cellStyle name="Normal 32 16 3" xfId="5156"/>
    <cellStyle name="Normal 32 16_4.2 kt. samtrygg 2010" xfId="9862"/>
    <cellStyle name="Normal 32 17" xfId="2443"/>
    <cellStyle name="Normal 32 17 2" xfId="4690"/>
    <cellStyle name="Normal 32 17 3" xfId="5191"/>
    <cellStyle name="Normal 32 17_4.2 kt. samtrygg 2010" xfId="8616"/>
    <cellStyle name="Normal 32 18" xfId="3054"/>
    <cellStyle name="Normal 32 18 2" xfId="4702"/>
    <cellStyle name="Normal 32 18 3" xfId="5203"/>
    <cellStyle name="Normal 32 18 4" xfId="5983"/>
    <cellStyle name="Normal 32 18 5" xfId="8413"/>
    <cellStyle name="Normal 32 18_4.2 kt. samtrygg 2010" xfId="10244"/>
    <cellStyle name="Normal 32 19" xfId="2954"/>
    <cellStyle name="Normal 32 2" xfId="2435"/>
    <cellStyle name="Normal 32 2 2" xfId="4238"/>
    <cellStyle name="Normal 32 2 2 2" xfId="5422"/>
    <cellStyle name="Normal 32 2 2 3" xfId="6008"/>
    <cellStyle name="Normal 32 2 2 4" xfId="8447"/>
    <cellStyle name="Normal 32 2 2_4.2 kt. samtrygg 2010" xfId="8848"/>
    <cellStyle name="Normal 32 2 3" xfId="4755"/>
    <cellStyle name="Normal 32 2 3 2" xfId="5718"/>
    <cellStyle name="Normal 32 2 3 3" xfId="6070"/>
    <cellStyle name="Normal 32 2 3 4" xfId="8508"/>
    <cellStyle name="Normal 32 2 3_4.2 kt. samtrygg 2010" xfId="9552"/>
    <cellStyle name="Normal 32 2 4" xfId="5491"/>
    <cellStyle name="Normal 32 2 5" xfId="5552"/>
    <cellStyle name="Normal 32 2 6" xfId="5850"/>
    <cellStyle name="Normal 32 2 7" xfId="5922"/>
    <cellStyle name="Normal 32 2 8" xfId="5421"/>
    <cellStyle name="Normal 32 2 9" xfId="5608"/>
    <cellStyle name="Normal 32 2_4.2 kt. samtrygg 2010" xfId="9291"/>
    <cellStyle name="Normal 32 20" xfId="3061"/>
    <cellStyle name="Normal 32 21" xfId="2947"/>
    <cellStyle name="Normal 32 22" xfId="3068"/>
    <cellStyle name="Normal 32 23" xfId="2939"/>
    <cellStyle name="Normal 32 24" xfId="5563"/>
    <cellStyle name="Normal 32 25" xfId="5410"/>
    <cellStyle name="Normal 32 3" xfId="2445"/>
    <cellStyle name="Normal 32 3 2" xfId="4270"/>
    <cellStyle name="Normal 32 3 3" xfId="4785"/>
    <cellStyle name="Normal 32 3_4.2 kt. samtrygg 2010" xfId="9921"/>
    <cellStyle name="Normal 32 4" xfId="2446"/>
    <cellStyle name="Normal 32 4 2" xfId="4302"/>
    <cellStyle name="Normal 32 4 3" xfId="4817"/>
    <cellStyle name="Normal 32 4_4.2 kt. samtrygg 2010" xfId="9047"/>
    <cellStyle name="Normal 32 5" xfId="2447"/>
    <cellStyle name="Normal 32 5 2" xfId="4332"/>
    <cellStyle name="Normal 32 5 3" xfId="4846"/>
    <cellStyle name="Normal 32 5_4.2 kt. samtrygg 2010" xfId="9301"/>
    <cellStyle name="Normal 32 6" xfId="2448"/>
    <cellStyle name="Normal 32 6 2" xfId="4361"/>
    <cellStyle name="Normal 32 6 3" xfId="4874"/>
    <cellStyle name="Normal 32 6_4.2 kt. samtrygg 2010" xfId="9786"/>
    <cellStyle name="Normal 32 7" xfId="2449"/>
    <cellStyle name="Normal 32 7 2" xfId="4392"/>
    <cellStyle name="Normal 32 7 3" xfId="4904"/>
    <cellStyle name="Normal 32 7_4.2 kt. samtrygg 2010" xfId="8873"/>
    <cellStyle name="Normal 32 8" xfId="2450"/>
    <cellStyle name="Normal 32 8 2" xfId="4421"/>
    <cellStyle name="Normal 32 8 3" xfId="4932"/>
    <cellStyle name="Normal 32 8_4.2 kt. samtrygg 2010" xfId="9799"/>
    <cellStyle name="Normal 32 9" xfId="2451"/>
    <cellStyle name="Normal 32 9 2" xfId="4452"/>
    <cellStyle name="Normal 32 9 3" xfId="4962"/>
    <cellStyle name="Normal 32 9_4.2 kt. samtrygg 2010" xfId="8755"/>
    <cellStyle name="Normal 32_4.2 kt. samtrygg 2010" xfId="9561"/>
    <cellStyle name="Normal 33" xfId="4201"/>
    <cellStyle name="Normal 33 10" xfId="2453"/>
    <cellStyle name="Normal 33 11" xfId="2454"/>
    <cellStyle name="Normal 33 12" xfId="2455"/>
    <cellStyle name="Normal 33 13" xfId="2456"/>
    <cellStyle name="Normal 33 14" xfId="2457"/>
    <cellStyle name="Normal 33 15" xfId="2458"/>
    <cellStyle name="Normal 33 16" xfId="2459"/>
    <cellStyle name="Normal 33 17" xfId="2460"/>
    <cellStyle name="Normal 33 18" xfId="3060"/>
    <cellStyle name="Normal 33 19" xfId="2948"/>
    <cellStyle name="Normal 33 2" xfId="2452"/>
    <cellStyle name="Normal 33 20" xfId="3067"/>
    <cellStyle name="Normal 33 21" xfId="2941"/>
    <cellStyle name="Normal 33 22" xfId="3074"/>
    <cellStyle name="Normal 33 23" xfId="2921"/>
    <cellStyle name="Normal 33 24" xfId="5742"/>
    <cellStyle name="Normal 33 3" xfId="2461"/>
    <cellStyle name="Normal 33 4" xfId="2462"/>
    <cellStyle name="Normal 33 5" xfId="2463"/>
    <cellStyle name="Normal 33 6" xfId="2464"/>
    <cellStyle name="Normal 33 7" xfId="2465"/>
    <cellStyle name="Normal 33 8" xfId="2466"/>
    <cellStyle name="Normal 33 9" xfId="2467"/>
    <cellStyle name="Normal 33_4.2 kt. samtrygg 2010" xfId="8915"/>
    <cellStyle name="Normal 34" xfId="4202"/>
    <cellStyle name="Normal 34 10" xfId="2469"/>
    <cellStyle name="Normal 34 11" xfId="2470"/>
    <cellStyle name="Normal 34 12" xfId="2471"/>
    <cellStyle name="Normal 34 13" xfId="2472"/>
    <cellStyle name="Normal 34 14" xfId="2473"/>
    <cellStyle name="Normal 34 15" xfId="2474"/>
    <cellStyle name="Normal 34 16" xfId="2475"/>
    <cellStyle name="Normal 34 17" xfId="2476"/>
    <cellStyle name="Normal 34 18" xfId="3064"/>
    <cellStyle name="Normal 34 19" xfId="2943"/>
    <cellStyle name="Normal 34 2" xfId="2468"/>
    <cellStyle name="Normal 34 20" xfId="3072"/>
    <cellStyle name="Normal 34 21" xfId="2932"/>
    <cellStyle name="Normal 34 22" xfId="3084"/>
    <cellStyle name="Normal 34 23" xfId="2871"/>
    <cellStyle name="Normal 34 24" xfId="5462"/>
    <cellStyle name="Normal 34 3" xfId="2478"/>
    <cellStyle name="Normal 34 4" xfId="2479"/>
    <cellStyle name="Normal 34 5" xfId="2480"/>
    <cellStyle name="Normal 34 6" xfId="2481"/>
    <cellStyle name="Normal 34 7" xfId="2482"/>
    <cellStyle name="Normal 34 8" xfId="2483"/>
    <cellStyle name="Normal 34 9" xfId="2484"/>
    <cellStyle name="Normal 34_4.2 kt. samtrygg 2010" xfId="9035"/>
    <cellStyle name="Normal 35" xfId="4203"/>
    <cellStyle name="Normal 35 10" xfId="2486"/>
    <cellStyle name="Normal 35 11" xfId="2487"/>
    <cellStyle name="Normal 35 12" xfId="2488"/>
    <cellStyle name="Normal 35 13" xfId="2489"/>
    <cellStyle name="Normal 35 14" xfId="2490"/>
    <cellStyle name="Normal 35 15" xfId="2491"/>
    <cellStyle name="Normal 35 16" xfId="2492"/>
    <cellStyle name="Normal 35 17" xfId="2493"/>
    <cellStyle name="Normal 35 18" xfId="3070"/>
    <cellStyle name="Normal 35 19" xfId="2937"/>
    <cellStyle name="Normal 35 2" xfId="2485"/>
    <cellStyle name="Normal 35 20" xfId="3078"/>
    <cellStyle name="Normal 35 21" xfId="2896"/>
    <cellStyle name="Normal 35 22" xfId="3122"/>
    <cellStyle name="Normal 35 23" xfId="2089"/>
    <cellStyle name="Normal 35 24" xfId="5903"/>
    <cellStyle name="Normal 35 3" xfId="2495"/>
    <cellStyle name="Normal 35 4" xfId="2496"/>
    <cellStyle name="Normal 35 5" xfId="2497"/>
    <cellStyle name="Normal 35 6" xfId="2498"/>
    <cellStyle name="Normal 35 7" xfId="2499"/>
    <cellStyle name="Normal 35 8" xfId="2500"/>
    <cellStyle name="Normal 35 9" xfId="2501"/>
    <cellStyle name="Normal 35_4.2 kt. samtrygg 2010" xfId="9613"/>
    <cellStyle name="Normal 36" xfId="4204"/>
    <cellStyle name="Normal 36 10" xfId="2503"/>
    <cellStyle name="Normal 36 11" xfId="2504"/>
    <cellStyle name="Normal 36 12" xfId="2505"/>
    <cellStyle name="Normal 36 13" xfId="2506"/>
    <cellStyle name="Normal 36 14" xfId="2507"/>
    <cellStyle name="Normal 36 15" xfId="2508"/>
    <cellStyle name="Normal 36 16" xfId="2509"/>
    <cellStyle name="Normal 36 17" xfId="2510"/>
    <cellStyle name="Normal 36 18" xfId="3076"/>
    <cellStyle name="Normal 36 19" xfId="2914"/>
    <cellStyle name="Normal 36 2" xfId="2502"/>
    <cellStyle name="Normal 36 20" xfId="3102"/>
    <cellStyle name="Normal 36 21" xfId="1865"/>
    <cellStyle name="Normal 36 22" xfId="3212"/>
    <cellStyle name="Normal 36 23" xfId="3433"/>
    <cellStyle name="Normal 36 24" xfId="5831"/>
    <cellStyle name="Normal 36 3" xfId="2512"/>
    <cellStyle name="Normal 36 4" xfId="2513"/>
    <cellStyle name="Normal 36 5" xfId="2514"/>
    <cellStyle name="Normal 36 6" xfId="2515"/>
    <cellStyle name="Normal 36 7" xfId="2516"/>
    <cellStyle name="Normal 36 8" xfId="2517"/>
    <cellStyle name="Normal 36 9" xfId="2518"/>
    <cellStyle name="Normal 36_4.2 kt. samtrygg 2010" xfId="9746"/>
    <cellStyle name="Normal 37" xfId="4722"/>
    <cellStyle name="Normal 37 10" xfId="2520"/>
    <cellStyle name="Normal 37 11" xfId="2521"/>
    <cellStyle name="Normal 37 12" xfId="2522"/>
    <cellStyle name="Normal 37 13" xfId="2523"/>
    <cellStyle name="Normal 37 14" xfId="2524"/>
    <cellStyle name="Normal 37 15" xfId="2525"/>
    <cellStyle name="Normal 37 16" xfId="2526"/>
    <cellStyle name="Normal 37 17" xfId="2527"/>
    <cellStyle name="Normal 37 18" xfId="3080"/>
    <cellStyle name="Normal 37 19" xfId="2882"/>
    <cellStyle name="Normal 37 2" xfId="2519"/>
    <cellStyle name="Normal 37 20" xfId="3137"/>
    <cellStyle name="Normal 37 21" xfId="2834"/>
    <cellStyle name="Normal 37 22" xfId="3350"/>
    <cellStyle name="Normal 37 23" xfId="3571"/>
    <cellStyle name="Normal 37 24" xfId="5764"/>
    <cellStyle name="Normal 37 3" xfId="2529"/>
    <cellStyle name="Normal 37 4" xfId="2530"/>
    <cellStyle name="Normal 37 5" xfId="2531"/>
    <cellStyle name="Normal 37 6" xfId="2532"/>
    <cellStyle name="Normal 37 7" xfId="2533"/>
    <cellStyle name="Normal 37 8" xfId="2534"/>
    <cellStyle name="Normal 37 9" xfId="2535"/>
    <cellStyle name="Normal 37_4.2 kt. samtrygg 2010" xfId="8876"/>
    <cellStyle name="Normal 38" xfId="4205"/>
    <cellStyle name="Normal 38 10" xfId="2537"/>
    <cellStyle name="Normal 38 11" xfId="2538"/>
    <cellStyle name="Normal 38 12" xfId="2539"/>
    <cellStyle name="Normal 38 13" xfId="2540"/>
    <cellStyle name="Normal 38 14" xfId="2541"/>
    <cellStyle name="Normal 38 15" xfId="2542"/>
    <cellStyle name="Normal 38 16" xfId="2543"/>
    <cellStyle name="Normal 38 17" xfId="2544"/>
    <cellStyle name="Normal 38 18" xfId="3092"/>
    <cellStyle name="Normal 38 19" xfId="1772"/>
    <cellStyle name="Normal 38 2" xfId="2536"/>
    <cellStyle name="Normal 38 20" xfId="3178"/>
    <cellStyle name="Normal 38 21" xfId="3400"/>
    <cellStyle name="Normal 38 22" xfId="3621"/>
    <cellStyle name="Normal 38 23" xfId="3830"/>
    <cellStyle name="Normal 38 24" xfId="5271"/>
    <cellStyle name="Normal 38 3" xfId="2546"/>
    <cellStyle name="Normal 38 4" xfId="2547"/>
    <cellStyle name="Normal 38 5" xfId="2548"/>
    <cellStyle name="Normal 38 6" xfId="2549"/>
    <cellStyle name="Normal 38 7" xfId="2550"/>
    <cellStyle name="Normal 38 8" xfId="2551"/>
    <cellStyle name="Normal 38 9" xfId="2552"/>
    <cellStyle name="Normal 38_4.2 kt. samtrygg 2010" xfId="9238"/>
    <cellStyle name="Normal 39" xfId="4206"/>
    <cellStyle name="Normal 39 10" xfId="2554"/>
    <cellStyle name="Normal 39 11" xfId="2555"/>
    <cellStyle name="Normal 39 12" xfId="2556"/>
    <cellStyle name="Normal 39 13" xfId="2557"/>
    <cellStyle name="Normal 39 14" xfId="2558"/>
    <cellStyle name="Normal 39 15" xfId="2559"/>
    <cellStyle name="Normal 39 16" xfId="2560"/>
    <cellStyle name="Normal 39 17" xfId="2561"/>
    <cellStyle name="Normal 39 18" xfId="3105"/>
    <cellStyle name="Normal 39 19" xfId="1890"/>
    <cellStyle name="Normal 39 2" xfId="2553"/>
    <cellStyle name="Normal 39 20" xfId="3221"/>
    <cellStyle name="Normal 39 21" xfId="3442"/>
    <cellStyle name="Normal 39 22" xfId="3662"/>
    <cellStyle name="Normal 39 23" xfId="3861"/>
    <cellStyle name="Normal 39 24" xfId="5910"/>
    <cellStyle name="Normal 39 3" xfId="2563"/>
    <cellStyle name="Normal 39 4" xfId="2564"/>
    <cellStyle name="Normal 39 5" xfId="2565"/>
    <cellStyle name="Normal 39 6" xfId="2566"/>
    <cellStyle name="Normal 39 7" xfId="2567"/>
    <cellStyle name="Normal 39 8" xfId="2568"/>
    <cellStyle name="Normal 39 9" xfId="2569"/>
    <cellStyle name="Normal 39_4.2 kt. samtrygg 2010" xfId="9855"/>
    <cellStyle name="Normal 4" xfId="4721"/>
    <cellStyle name="Normal 4 10" xfId="2571"/>
    <cellStyle name="Normal 4 11" xfId="2572"/>
    <cellStyle name="Normal 4 12" xfId="2573"/>
    <cellStyle name="Normal 4 13" xfId="2574"/>
    <cellStyle name="Normal 4 14" xfId="2575"/>
    <cellStyle name="Normal 4 15" xfId="2576"/>
    <cellStyle name="Normal 4 16" xfId="2577"/>
    <cellStyle name="Normal 4 17" xfId="2578"/>
    <cellStyle name="Normal 4 18" xfId="3116"/>
    <cellStyle name="Normal 4 19" xfId="2006"/>
    <cellStyle name="Normal 4 2" xfId="2570"/>
    <cellStyle name="Normal 4 20" xfId="3262"/>
    <cellStyle name="Normal 4 21" xfId="3483"/>
    <cellStyle name="Normal 4 22" xfId="3703"/>
    <cellStyle name="Normal 4 23" xfId="3892"/>
    <cellStyle name="Normal 4 24" xfId="5767"/>
    <cellStyle name="Normal 4 3" xfId="2580"/>
    <cellStyle name="Normal 4 4" xfId="2581"/>
    <cellStyle name="Normal 4 5" xfId="2582"/>
    <cellStyle name="Normal 4 6" xfId="2583"/>
    <cellStyle name="Normal 4 7" xfId="2584"/>
    <cellStyle name="Normal 4 8" xfId="2585"/>
    <cellStyle name="Normal 4 9" xfId="2586"/>
    <cellStyle name="Normal 4_4.2 kt. samtrygg 2010" xfId="10284"/>
    <cellStyle name="Normal 40" xfId="4207"/>
    <cellStyle name="Normal 40 10" xfId="2588"/>
    <cellStyle name="Normal 40 11" xfId="2589"/>
    <cellStyle name="Normal 40 12" xfId="2590"/>
    <cellStyle name="Normal 40 13" xfId="2591"/>
    <cellStyle name="Normal 40 14" xfId="2592"/>
    <cellStyle name="Normal 40 15" xfId="2593"/>
    <cellStyle name="Normal 40 16" xfId="2594"/>
    <cellStyle name="Normal 40 17" xfId="2595"/>
    <cellStyle name="Normal 40 18" xfId="3129"/>
    <cellStyle name="Normal 40 19" xfId="2528"/>
    <cellStyle name="Normal 40 2" xfId="2587"/>
    <cellStyle name="Normal 40 20" xfId="3303"/>
    <cellStyle name="Normal 40 21" xfId="3524"/>
    <cellStyle name="Normal 40 22" xfId="3744"/>
    <cellStyle name="Normal 40 23" xfId="3923"/>
    <cellStyle name="Normal 40 24" xfId="5956"/>
    <cellStyle name="Normal 40 3" xfId="2597"/>
    <cellStyle name="Normal 40 4" xfId="2598"/>
    <cellStyle name="Normal 40 5" xfId="2599"/>
    <cellStyle name="Normal 40 6" xfId="2600"/>
    <cellStyle name="Normal 40 7" xfId="2601"/>
    <cellStyle name="Normal 40 8" xfId="2602"/>
    <cellStyle name="Normal 40 9" xfId="2603"/>
    <cellStyle name="Normal 40_4.2 kt. samtrygg 2010" xfId="10028"/>
    <cellStyle name="Normal 41" xfId="4208"/>
    <cellStyle name="Normal 42" xfId="4209"/>
    <cellStyle name="Normal 42 10" xfId="2605"/>
    <cellStyle name="Normal 42 10 2" xfId="4474"/>
    <cellStyle name="Normal 42 10 3" xfId="4983"/>
    <cellStyle name="Normal 42 10_4.2 kt. samtrygg 2010" xfId="9924"/>
    <cellStyle name="Normal 42 11" xfId="2606"/>
    <cellStyle name="Normal 42 11 2" xfId="4504"/>
    <cellStyle name="Normal 42 11 3" xfId="5012"/>
    <cellStyle name="Normal 42 11_4.2 kt. samtrygg 2010" xfId="9820"/>
    <cellStyle name="Normal 42 12" xfId="2607"/>
    <cellStyle name="Normal 42 12 2" xfId="4534"/>
    <cellStyle name="Normal 42 12 3" xfId="5041"/>
    <cellStyle name="Normal 42 12_4.2 kt. samtrygg 2010" xfId="9831"/>
    <cellStyle name="Normal 42 13" xfId="2608"/>
    <cellStyle name="Normal 42 13 2" xfId="4563"/>
    <cellStyle name="Normal 42 13 3" xfId="5069"/>
    <cellStyle name="Normal 42 13_4.2 kt. samtrygg 2010" xfId="10075"/>
    <cellStyle name="Normal 42 14" xfId="2609"/>
    <cellStyle name="Normal 42 14 2" xfId="4593"/>
    <cellStyle name="Normal 42 14 3" xfId="5098"/>
    <cellStyle name="Normal 42 14_4.2 kt. samtrygg 2010" xfId="9846"/>
    <cellStyle name="Normal 42 15" xfId="2610"/>
    <cellStyle name="Normal 42 15 2" xfId="4639"/>
    <cellStyle name="Normal 42 15 2 2" xfId="5699"/>
    <cellStyle name="Normal 42 15 2 3" xfId="6023"/>
    <cellStyle name="Normal 42 15 2 4" xfId="8461"/>
    <cellStyle name="Normal 42 15 2_4.2 kt. samtrygg 2010" xfId="9624"/>
    <cellStyle name="Normal 42 15 3" xfId="5142"/>
    <cellStyle name="Normal 42 15 3 2" xfId="5928"/>
    <cellStyle name="Normal 42 15 3 3" xfId="6084"/>
    <cellStyle name="Normal 42 15 3 4" xfId="8522"/>
    <cellStyle name="Normal 42 15 3_4.2 kt. samtrygg 2010" xfId="9405"/>
    <cellStyle name="Normal 42 15 4" xfId="5485"/>
    <cellStyle name="Normal 42 15 5" xfId="5226"/>
    <cellStyle name="Normal 42 15 6" xfId="5458"/>
    <cellStyle name="Normal 42 15 7" xfId="5351"/>
    <cellStyle name="Normal 42 15 8" xfId="5425"/>
    <cellStyle name="Normal 42 15 9" xfId="5866"/>
    <cellStyle name="Normal 42 15_4.2 kt. samtrygg 2010" xfId="9377"/>
    <cellStyle name="Normal 42 16" xfId="2611"/>
    <cellStyle name="Normal 42 16 2" xfId="4653"/>
    <cellStyle name="Normal 42 16 3" xfId="5155"/>
    <cellStyle name="Normal 42 16_4.2 kt. samtrygg 2010" xfId="9841"/>
    <cellStyle name="Normal 42 17" xfId="2612"/>
    <cellStyle name="Normal 42 17 2" xfId="4699"/>
    <cellStyle name="Normal 42 17 3" xfId="5200"/>
    <cellStyle name="Normal 42 17_4.2 kt. samtrygg 2010" xfId="10045"/>
    <cellStyle name="Normal 42 18" xfId="3142"/>
    <cellStyle name="Normal 42 18 2" xfId="4701"/>
    <cellStyle name="Normal 42 18 3" xfId="5202"/>
    <cellStyle name="Normal 42 18_4.2 kt. samtrygg 2010" xfId="9804"/>
    <cellStyle name="Normal 42 19" xfId="3364"/>
    <cellStyle name="Normal 42 2" xfId="2604"/>
    <cellStyle name="Normal 42 2 2" xfId="4239"/>
    <cellStyle name="Normal 42 2 3" xfId="4756"/>
    <cellStyle name="Normal 42 2_4.2 kt. samtrygg 2010" xfId="9258"/>
    <cellStyle name="Normal 42 20" xfId="3585"/>
    <cellStyle name="Normal 42 21" xfId="3802"/>
    <cellStyle name="Normal 42 22" xfId="3974"/>
    <cellStyle name="Normal 42 23" xfId="4140"/>
    <cellStyle name="Normal 42 24" xfId="5840"/>
    <cellStyle name="Normal 42 3" xfId="2614"/>
    <cellStyle name="Normal 42 3 2" xfId="4279"/>
    <cellStyle name="Normal 42 3 3" xfId="4794"/>
    <cellStyle name="Normal 42 3_4.2 kt. samtrygg 2010" xfId="8611"/>
    <cellStyle name="Normal 42 4" xfId="2615"/>
    <cellStyle name="Normal 42 4 2" xfId="4294"/>
    <cellStyle name="Normal 42 4 3" xfId="4809"/>
    <cellStyle name="Normal 42 4_4.2 kt. samtrygg 2010" xfId="9413"/>
    <cellStyle name="Normal 42 5" xfId="2616"/>
    <cellStyle name="Normal 42 5 2" xfId="4324"/>
    <cellStyle name="Normal 42 5 3" xfId="4838"/>
    <cellStyle name="Normal 42 5_4.2 kt. samtrygg 2010" xfId="10061"/>
    <cellStyle name="Normal 42 6" xfId="2617"/>
    <cellStyle name="Normal 42 6 2" xfId="4353"/>
    <cellStyle name="Normal 42 6 3" xfId="4866"/>
    <cellStyle name="Normal 42 6_4.2 kt. samtrygg 2010" xfId="9417"/>
    <cellStyle name="Normal 42 7" xfId="2618"/>
    <cellStyle name="Normal 42 7 2" xfId="4384"/>
    <cellStyle name="Normal 42 7 3" xfId="4896"/>
    <cellStyle name="Normal 42 7_4.2 kt. samtrygg 2010" xfId="8793"/>
    <cellStyle name="Normal 42 8" xfId="2619"/>
    <cellStyle name="Normal 42 8 2" xfId="4413"/>
    <cellStyle name="Normal 42 8 3" xfId="4924"/>
    <cellStyle name="Normal 42 8_4.2 kt. samtrygg 2010" xfId="9065"/>
    <cellStyle name="Normal 42 9" xfId="2620"/>
    <cellStyle name="Normal 42 9 2" xfId="4444"/>
    <cellStyle name="Normal 42 9 3" xfId="4954"/>
    <cellStyle name="Normal 42 9_4.2 kt. samtrygg 2010" xfId="9388"/>
    <cellStyle name="Normal 42_4.2 kt. samtrygg 2010" xfId="9248"/>
    <cellStyle name="Normal 43" xfId="1727"/>
    <cellStyle name="Normal 43 10" xfId="2622"/>
    <cellStyle name="Normal 43 11" xfId="2623"/>
    <cellStyle name="Normal 43 12" xfId="2624"/>
    <cellStyle name="Normal 43 13" xfId="2625"/>
    <cellStyle name="Normal 43 14" xfId="2626"/>
    <cellStyle name="Normal 43 15" xfId="2627"/>
    <cellStyle name="Normal 43 16" xfId="2628"/>
    <cellStyle name="Normal 43 17" xfId="2629"/>
    <cellStyle name="Normal 43 18" xfId="3156"/>
    <cellStyle name="Normal 43 19" xfId="3378"/>
    <cellStyle name="Normal 43 2" xfId="2621"/>
    <cellStyle name="Normal 43 20" xfId="3599"/>
    <cellStyle name="Normal 43 21" xfId="3813"/>
    <cellStyle name="Normal 43 22" xfId="3985"/>
    <cellStyle name="Normal 43 23" xfId="4141"/>
    <cellStyle name="Normal 43 24" xfId="5944"/>
    <cellStyle name="Normal 43 24 2" xfId="5836"/>
    <cellStyle name="Normal 43 24 3" xfId="6106"/>
    <cellStyle name="Normal 43 24 4" xfId="8545"/>
    <cellStyle name="Normal 43 24_4.2 kt. samtrygg 2010" xfId="8587"/>
    <cellStyle name="Normal 43 25" xfId="5966"/>
    <cellStyle name="Normal 43 25 2" xfId="6108"/>
    <cellStyle name="Normal 43 25_4.2 kt. samtrygg 2010" xfId="9182"/>
    <cellStyle name="Normal 43 26" xfId="8560"/>
    <cellStyle name="Normal 43 27" xfId="8667"/>
    <cellStyle name="Normal 43 3" xfId="2631"/>
    <cellStyle name="Normal 43 4" xfId="2632"/>
    <cellStyle name="Normal 43 5" xfId="2633"/>
    <cellStyle name="Normal 43 6" xfId="2634"/>
    <cellStyle name="Normal 43 7" xfId="2635"/>
    <cellStyle name="Normal 43 8" xfId="2636"/>
    <cellStyle name="Normal 43 9" xfId="2637"/>
    <cellStyle name="Normal 43_4.2 kt. samtrygg 2010" xfId="8962"/>
    <cellStyle name="Normal 44" xfId="1769"/>
    <cellStyle name="Normal 44 10" xfId="2639"/>
    <cellStyle name="Normal 44 11" xfId="2640"/>
    <cellStyle name="Normal 44 12" xfId="2641"/>
    <cellStyle name="Normal 44 13" xfId="2642"/>
    <cellStyle name="Normal 44 14" xfId="2643"/>
    <cellStyle name="Normal 44 15" xfId="2644"/>
    <cellStyle name="Normal 44 16" xfId="2645"/>
    <cellStyle name="Normal 44 17" xfId="2646"/>
    <cellStyle name="Normal 44 18" xfId="3171"/>
    <cellStyle name="Normal 44 19" xfId="3393"/>
    <cellStyle name="Normal 44 2" xfId="2638"/>
    <cellStyle name="Normal 44 20" xfId="3614"/>
    <cellStyle name="Normal 44 21" xfId="3824"/>
    <cellStyle name="Normal 44 22" xfId="3996"/>
    <cellStyle name="Normal 44 23" xfId="4142"/>
    <cellStyle name="Normal 44 24" xfId="4723"/>
    <cellStyle name="Normal 44 24 2" xfId="5285"/>
    <cellStyle name="Normal 44 24 3" xfId="6042"/>
    <cellStyle name="Normal 44 24 4" xfId="8480"/>
    <cellStyle name="Normal 44 24_4.2 kt. samtrygg 2010" xfId="8680"/>
    <cellStyle name="Normal 44 25" xfId="5221"/>
    <cellStyle name="Normal 44 26" xfId="5968"/>
    <cellStyle name="Normal 44 26 2" xfId="6110"/>
    <cellStyle name="Normal 44 26_4.2 kt. samtrygg 2010" xfId="9645"/>
    <cellStyle name="Normal 44 27" xfId="9437"/>
    <cellStyle name="Normal 44 3" xfId="2648"/>
    <cellStyle name="Normal 44 4" xfId="2649"/>
    <cellStyle name="Normal 44 5" xfId="2650"/>
    <cellStyle name="Normal 44 6" xfId="2651"/>
    <cellStyle name="Normal 44 7" xfId="2652"/>
    <cellStyle name="Normal 44 8" xfId="2653"/>
    <cellStyle name="Normal 44 9" xfId="2654"/>
    <cellStyle name="Normal 44_4.2 kt. samtrygg 2010" xfId="8776"/>
    <cellStyle name="Normal 45" xfId="2842"/>
    <cellStyle name="Normal 45 2" xfId="4724"/>
    <cellStyle name="Normal 45 3" xfId="5222"/>
    <cellStyle name="Normal 45 4" xfId="5970"/>
    <cellStyle name="Normal 45 4 2" xfId="6112"/>
    <cellStyle name="Normal 45 4_4.2 kt. samtrygg 2010" xfId="9697"/>
    <cellStyle name="Normal 45_4.2 kt. samtrygg 2010" xfId="9560"/>
    <cellStyle name="Normal 46" xfId="2655"/>
    <cellStyle name="Normal 46 10" xfId="2656"/>
    <cellStyle name="Normal 46 11" xfId="2657"/>
    <cellStyle name="Normal 46 12" xfId="2658"/>
    <cellStyle name="Normal 46 13" xfId="2659"/>
    <cellStyle name="Normal 46 14" xfId="2660"/>
    <cellStyle name="Normal 46 15" xfId="2661"/>
    <cellStyle name="Normal 46 16" xfId="2662"/>
    <cellStyle name="Normal 46 17" xfId="2663"/>
    <cellStyle name="Normal 46 18" xfId="4725"/>
    <cellStyle name="Normal 46 18 2" xfId="5303"/>
    <cellStyle name="Normal 46 18 3" xfId="6043"/>
    <cellStyle name="Normal 46 18 4" xfId="8481"/>
    <cellStyle name="Normal 46 18_4.2 kt. samtrygg 2010" xfId="8880"/>
    <cellStyle name="Normal 46 19" xfId="5223"/>
    <cellStyle name="Normal 46 19 2" xfId="5235"/>
    <cellStyle name="Normal 46 19 3" xfId="6103"/>
    <cellStyle name="Normal 46 19 4" xfId="8541"/>
    <cellStyle name="Normal 46 19_4.2 kt. samtrygg 2010" xfId="8894"/>
    <cellStyle name="Normal 46 2" xfId="2664"/>
    <cellStyle name="Normal 46 20" xfId="5948"/>
    <cellStyle name="Normal 46 21" xfId="5477"/>
    <cellStyle name="Normal 46 22" xfId="5479"/>
    <cellStyle name="Normal 46 23" xfId="5420"/>
    <cellStyle name="Normal 46 24" xfId="5936"/>
    <cellStyle name="Normal 46 25" xfId="8992"/>
    <cellStyle name="Normal 46 3" xfId="2665"/>
    <cellStyle name="Normal 46 4" xfId="2666"/>
    <cellStyle name="Normal 46 5" xfId="2667"/>
    <cellStyle name="Normal 46 6" xfId="2668"/>
    <cellStyle name="Normal 46 7" xfId="2669"/>
    <cellStyle name="Normal 46 8" xfId="2670"/>
    <cellStyle name="Normal 46 9" xfId="2671"/>
    <cellStyle name="Normal 46_4.2 kt. samtrygg 2010" xfId="9643"/>
    <cellStyle name="Normal 47" xfId="2672"/>
    <cellStyle name="Normal 47 10" xfId="9435"/>
    <cellStyle name="Normal 47 2" xfId="2673"/>
    <cellStyle name="Normal 47 3" xfId="4726"/>
    <cellStyle name="Normal 47 3 2" xfId="5702"/>
    <cellStyle name="Normal 47 3 3" xfId="6044"/>
    <cellStyle name="Normal 47 3 4" xfId="8482"/>
    <cellStyle name="Normal 47 3_4.2 kt. samtrygg 2010" xfId="8730"/>
    <cellStyle name="Normal 47 4" xfId="5224"/>
    <cellStyle name="Normal 47 4 2" xfId="5456"/>
    <cellStyle name="Normal 47 4 3" xfId="6104"/>
    <cellStyle name="Normal 47 4 4" xfId="8542"/>
    <cellStyle name="Normal 47 4_4.2 kt. samtrygg 2010" xfId="9747"/>
    <cellStyle name="Normal 47 5" xfId="5228"/>
    <cellStyle name="Normal 47 6" xfId="5494"/>
    <cellStyle name="Normal 47 7" xfId="5507"/>
    <cellStyle name="Normal 47 8" xfId="5873"/>
    <cellStyle name="Normal 47 9" xfId="5802"/>
    <cellStyle name="Normal 47_4.2 kt. samtrygg 2010" xfId="8839"/>
    <cellStyle name="Normal 48" xfId="2674"/>
    <cellStyle name="Normal 48 10" xfId="5902"/>
    <cellStyle name="Normal 48 11" xfId="10243"/>
    <cellStyle name="Normal 48 2" xfId="2675"/>
    <cellStyle name="Normal 48 3" xfId="2676"/>
    <cellStyle name="Normal 48 4" xfId="4727"/>
    <cellStyle name="Normal 48 4 2" xfId="5698"/>
    <cellStyle name="Normal 48 4 3" xfId="6045"/>
    <cellStyle name="Normal 48 4 4" xfId="8483"/>
    <cellStyle name="Normal 48 4_4.2 kt. samtrygg 2010" xfId="9769"/>
    <cellStyle name="Normal 48 5" xfId="5225"/>
    <cellStyle name="Normal 48 5 2" xfId="5386"/>
    <cellStyle name="Normal 48 5 3" xfId="6105"/>
    <cellStyle name="Normal 48 5 4" xfId="8543"/>
    <cellStyle name="Normal 48 5_4.2 kt. samtrygg 2010" xfId="9265"/>
    <cellStyle name="Normal 48 6" xfId="5828"/>
    <cellStyle name="Normal 48 7" xfId="5415"/>
    <cellStyle name="Normal 48 8" xfId="5426"/>
    <cellStyle name="Normal 48 9" xfId="5778"/>
    <cellStyle name="Normal 48_4.2 kt. samtrygg 2010" xfId="8817"/>
    <cellStyle name="Normal 49" xfId="2677"/>
    <cellStyle name="Normal 49 10" xfId="5610"/>
    <cellStyle name="Normal 49 11" xfId="5560"/>
    <cellStyle name="Normal 49 12" xfId="9215"/>
    <cellStyle name="Normal 49 2" xfId="2678"/>
    <cellStyle name="Normal 49 3" xfId="2679"/>
    <cellStyle name="Normal 49 4" xfId="5696"/>
    <cellStyle name="Normal 49 5" xfId="5839"/>
    <cellStyle name="Normal 49 6" xfId="5897"/>
    <cellStyle name="Normal 49 7" xfId="5688"/>
    <cellStyle name="Normal 49 8" xfId="5369"/>
    <cellStyle name="Normal 49 9" xfId="5847"/>
    <cellStyle name="Normal 49_4.2 kt. samtrygg 2010" xfId="10240"/>
    <cellStyle name="Normal 5" xfId="4174"/>
    <cellStyle name="Normal 5 10" xfId="2681"/>
    <cellStyle name="Normal 5 10 2" xfId="4500"/>
    <cellStyle name="Normal 5 10 3" xfId="5009"/>
    <cellStyle name="Normal 5 10_4.2 kt. samtrygg 2010" xfId="10110"/>
    <cellStyle name="Normal 5 11" xfId="2682"/>
    <cellStyle name="Normal 5 11 2" xfId="4530"/>
    <cellStyle name="Normal 5 11 3" xfId="5038"/>
    <cellStyle name="Normal 5 11_4.2 kt. samtrygg 2010" xfId="9229"/>
    <cellStyle name="Normal 5 12" xfId="2683"/>
    <cellStyle name="Normal 5 12 2" xfId="4559"/>
    <cellStyle name="Normal 5 12 3" xfId="5066"/>
    <cellStyle name="Normal 5 12_4.2 kt. samtrygg 2010" xfId="9129"/>
    <cellStyle name="Normal 5 13" xfId="2684"/>
    <cellStyle name="Normal 5 13 2" xfId="4589"/>
    <cellStyle name="Normal 5 13 3" xfId="5095"/>
    <cellStyle name="Normal 5 13_4.2 kt. samtrygg 2010" xfId="9457"/>
    <cellStyle name="Normal 5 14" xfId="2685"/>
    <cellStyle name="Normal 5 14 2" xfId="4612"/>
    <cellStyle name="Normal 5 14 3" xfId="5117"/>
    <cellStyle name="Normal 5 14_4.2 kt. samtrygg 2010" xfId="9051"/>
    <cellStyle name="Normal 5 15" xfId="2686"/>
    <cellStyle name="Normal 5 15 2" xfId="4636"/>
    <cellStyle name="Normal 5 15 3" xfId="5139"/>
    <cellStyle name="Normal 5 15_4.2 kt. samtrygg 2010" xfId="9347"/>
    <cellStyle name="Normal 5 16" xfId="2687"/>
    <cellStyle name="Normal 5 16 2" xfId="4672"/>
    <cellStyle name="Normal 5 16 3" xfId="5174"/>
    <cellStyle name="Normal 5 16_4.2 kt. samtrygg 2010" xfId="8584"/>
    <cellStyle name="Normal 5 17" xfId="2688"/>
    <cellStyle name="Normal 5 17 2" xfId="4686"/>
    <cellStyle name="Normal 5 17 2 2" xfId="5566"/>
    <cellStyle name="Normal 5 17 2 3" xfId="6041"/>
    <cellStyle name="Normal 5 17 2 4" xfId="8479"/>
    <cellStyle name="Normal 5 17 2_4.2 kt. samtrygg 2010" xfId="10121"/>
    <cellStyle name="Normal 5 17 3" xfId="5187"/>
    <cellStyle name="Normal 5 17 3 2" xfId="5872"/>
    <cellStyle name="Normal 5 17 3 3" xfId="6102"/>
    <cellStyle name="Normal 5 17 3 4" xfId="8540"/>
    <cellStyle name="Normal 5 17 3_4.2 kt. samtrygg 2010" xfId="9959"/>
    <cellStyle name="Normal 5 17 4" xfId="5433"/>
    <cellStyle name="Normal 5 17 5" xfId="5536"/>
    <cellStyle name="Normal 5 17 6" xfId="5452"/>
    <cellStyle name="Normal 5 17 7" xfId="5915"/>
    <cellStyle name="Normal 5 17 8" xfId="5845"/>
    <cellStyle name="Normal 5 17 9" xfId="5920"/>
    <cellStyle name="Normal 5 17_4.2 kt. samtrygg 2010" xfId="9617"/>
    <cellStyle name="Normal 5 18" xfId="3209"/>
    <cellStyle name="Normal 5 18 2" xfId="4719"/>
    <cellStyle name="Normal 5 18 3" xfId="5220"/>
    <cellStyle name="Normal 5 18_4.2 kt. samtrygg 2010" xfId="8994"/>
    <cellStyle name="Normal 5 19" xfId="3430"/>
    <cellStyle name="Normal 5 2" xfId="2680"/>
    <cellStyle name="Normal 5 2 2" xfId="4211"/>
    <cellStyle name="Normal 5 2 3" xfId="4728"/>
    <cellStyle name="Normal 5 2_4.2 kt. samtrygg 2010" xfId="9744"/>
    <cellStyle name="Normal 5 20" xfId="3651"/>
    <cellStyle name="Normal 5 21" xfId="3852"/>
    <cellStyle name="Normal 5 22" xfId="4023"/>
    <cellStyle name="Normal 5 23" xfId="4143"/>
    <cellStyle name="Normal 5 24" xfId="5931"/>
    <cellStyle name="Normal 5 3" xfId="2689"/>
    <cellStyle name="Normal 5 3 2" xfId="4243"/>
    <cellStyle name="Normal 5 3 2 2" xfId="5435"/>
    <cellStyle name="Normal 5 3 2 3" xfId="6010"/>
    <cellStyle name="Normal 5 3 2 4" xfId="8448"/>
    <cellStyle name="Normal 5 3 2_4.2 kt. samtrygg 2010" xfId="9130"/>
    <cellStyle name="Normal 5 3 3" xfId="4758"/>
    <cellStyle name="Normal 5 3 3 2" xfId="5384"/>
    <cellStyle name="Normal 5 3 3 3" xfId="6071"/>
    <cellStyle name="Normal 5 3 3 4" xfId="8509"/>
    <cellStyle name="Normal 5 3 3_4.2 kt. samtrygg 2010" xfId="8736"/>
    <cellStyle name="Normal 5 3 4" xfId="5918"/>
    <cellStyle name="Normal 5 3 5" xfId="5342"/>
    <cellStyle name="Normal 5 3 6" xfId="5878"/>
    <cellStyle name="Normal 5 3 7" xfId="5706"/>
    <cellStyle name="Normal 5 3 8" xfId="5867"/>
    <cellStyle name="Normal 5 3 9" xfId="5898"/>
    <cellStyle name="Normal 5 3_4.2 kt. samtrygg 2010" xfId="9155"/>
    <cellStyle name="Normal 5 4" xfId="2690"/>
    <cellStyle name="Normal 5 4 2" xfId="4320"/>
    <cellStyle name="Normal 5 4 3" xfId="4835"/>
    <cellStyle name="Normal 5 4_4.2 kt. samtrygg 2010" xfId="9088"/>
    <cellStyle name="Normal 5 5" xfId="2691"/>
    <cellStyle name="Normal 5 5 2" xfId="4350"/>
    <cellStyle name="Normal 5 5 3" xfId="4864"/>
    <cellStyle name="Normal 5 5_4.2 kt. samtrygg 2010" xfId="10140"/>
    <cellStyle name="Normal 5 6" xfId="2692"/>
    <cellStyle name="Normal 5 6 2" xfId="4379"/>
    <cellStyle name="Normal 5 6 3" xfId="4892"/>
    <cellStyle name="Normal 5 6_4.2 kt. samtrygg 2010" xfId="9121"/>
    <cellStyle name="Normal 5 7" xfId="2693"/>
    <cellStyle name="Normal 5 7 2" xfId="4410"/>
    <cellStyle name="Normal 5 7 3" xfId="4922"/>
    <cellStyle name="Normal 5 7_4.2 kt. samtrygg 2010" xfId="8965"/>
    <cellStyle name="Normal 5 8" xfId="2694"/>
    <cellStyle name="Normal 5 8 2" xfId="4439"/>
    <cellStyle name="Normal 5 8 3" xfId="4950"/>
    <cellStyle name="Normal 5 8_4.2 kt. samtrygg 2010" xfId="9975"/>
    <cellStyle name="Normal 5 9" xfId="2695"/>
    <cellStyle name="Normal 5 9 2" xfId="4470"/>
    <cellStyle name="Normal 5 9 3" xfId="4980"/>
    <cellStyle name="Normal 5 9_4.2 kt. samtrygg 2010" xfId="10166"/>
    <cellStyle name="Normal 5_4.2 kt. samtrygg 2010" xfId="9584"/>
    <cellStyle name="Normal 50" xfId="2696"/>
    <cellStyle name="Normal 50 10" xfId="5939"/>
    <cellStyle name="Normal 50 11" xfId="5929"/>
    <cellStyle name="Normal 50 12" xfId="9359"/>
    <cellStyle name="Normal 50 2" xfId="2697"/>
    <cellStyle name="Normal 50 3" xfId="2698"/>
    <cellStyle name="Normal 50 4" xfId="5588"/>
    <cellStyle name="Normal 50 5" xfId="5388"/>
    <cellStyle name="Normal 50 6" xfId="5594"/>
    <cellStyle name="Normal 50 7" xfId="5720"/>
    <cellStyle name="Normal 50 8" xfId="5599"/>
    <cellStyle name="Normal 50 9" xfId="5942"/>
    <cellStyle name="Normal 50_4.2 kt. samtrygg 2010" xfId="9932"/>
    <cellStyle name="Normal 51" xfId="2699"/>
    <cellStyle name="Normal 51 10" xfId="5926"/>
    <cellStyle name="Normal 51 11" xfId="5622"/>
    <cellStyle name="Normal 51 12" xfId="9705"/>
    <cellStyle name="Normal 51 2" xfId="2700"/>
    <cellStyle name="Normal 51 3" xfId="2701"/>
    <cellStyle name="Normal 51 4" xfId="5790"/>
    <cellStyle name="Normal 51 5" xfId="5860"/>
    <cellStyle name="Normal 51 6" xfId="5250"/>
    <cellStyle name="Normal 51 7" xfId="5404"/>
    <cellStyle name="Normal 51 8" xfId="5789"/>
    <cellStyle name="Normal 51 9" xfId="5680"/>
    <cellStyle name="Normal 51_4.2 kt. samtrygg 2010" xfId="9126"/>
    <cellStyle name="Normal 52" xfId="2702"/>
    <cellStyle name="Normal 52 10" xfId="5849"/>
    <cellStyle name="Normal 52 11" xfId="5624"/>
    <cellStyle name="Normal 52 12" xfId="9015"/>
    <cellStyle name="Normal 52 2" xfId="2703"/>
    <cellStyle name="Normal 52 3" xfId="2704"/>
    <cellStyle name="Normal 52 4" xfId="5337"/>
    <cellStyle name="Normal 52 5" xfId="5470"/>
    <cellStyle name="Normal 52 6" xfId="5441"/>
    <cellStyle name="Normal 52 7" xfId="5733"/>
    <cellStyle name="Normal 52 8" xfId="5855"/>
    <cellStyle name="Normal 52 9" xfId="5652"/>
    <cellStyle name="Normal 52_4.2 kt. samtrygg 2010" xfId="10179"/>
    <cellStyle name="Normal 53" xfId="2705"/>
    <cellStyle name="Normal 53 10" xfId="5668"/>
    <cellStyle name="Normal 53 11" xfId="5784"/>
    <cellStyle name="Normal 53 12" xfId="8844"/>
    <cellStyle name="Normal 53 2" xfId="2706"/>
    <cellStyle name="Normal 53 3" xfId="2707"/>
    <cellStyle name="Normal 53 4" xfId="5368"/>
    <cellStyle name="Normal 53 5" xfId="5819"/>
    <cellStyle name="Normal 53 6" xfId="5736"/>
    <cellStyle name="Normal 53 7" xfId="5482"/>
    <cellStyle name="Normal 53 8" xfId="5442"/>
    <cellStyle name="Normal 53 9" xfId="5659"/>
    <cellStyle name="Normal 53_4.2 kt. samtrygg 2010" xfId="9798"/>
    <cellStyle name="Normal 54" xfId="2708"/>
    <cellStyle name="Normal 54 10" xfId="5669"/>
    <cellStyle name="Normal 54 11" xfId="5627"/>
    <cellStyle name="Normal 54 12" xfId="9679"/>
    <cellStyle name="Normal 54 2" xfId="2709"/>
    <cellStyle name="Normal 54 3" xfId="2710"/>
    <cellStyle name="Normal 54 4" xfId="5677"/>
    <cellStyle name="Normal 54 5" xfId="5508"/>
    <cellStyle name="Normal 54 6" xfId="5475"/>
    <cellStyle name="Normal 54 7" xfId="5795"/>
    <cellStyle name="Normal 54 8" xfId="5617"/>
    <cellStyle name="Normal 54 9" xfId="5307"/>
    <cellStyle name="Normal 54_4.2 kt. samtrygg 2010" xfId="9421"/>
    <cellStyle name="Normal 55" xfId="2711"/>
    <cellStyle name="Normal 55 10" xfId="5681"/>
    <cellStyle name="Normal 55 11" xfId="5290"/>
    <cellStyle name="Normal 55 12" xfId="9350"/>
    <cellStyle name="Normal 55 2" xfId="2712"/>
    <cellStyle name="Normal 55 3" xfId="2713"/>
    <cellStyle name="Normal 55 4" xfId="5770"/>
    <cellStyle name="Normal 55 5" xfId="5363"/>
    <cellStyle name="Normal 55 6" xfId="5796"/>
    <cellStyle name="Normal 55 7" xfId="5492"/>
    <cellStyle name="Normal 55 8" xfId="5600"/>
    <cellStyle name="Normal 55 9" xfId="5603"/>
    <cellStyle name="Normal 55_4.2 kt. samtrygg 2010" xfId="9300"/>
    <cellStyle name="Normal 56" xfId="2714"/>
    <cellStyle name="Normal 56 10" xfId="5317"/>
    <cellStyle name="Normal 56 11" xfId="5246"/>
    <cellStyle name="Normal 56 12" xfId="9032"/>
    <cellStyle name="Normal 56 2" xfId="2715"/>
    <cellStyle name="Normal 56 3" xfId="2716"/>
    <cellStyle name="Normal 56 4" xfId="5811"/>
    <cellStyle name="Normal 56 5" xfId="5513"/>
    <cellStyle name="Normal 56 6" xfId="5244"/>
    <cellStyle name="Normal 56 7" xfId="5728"/>
    <cellStyle name="Normal 56 8" xfId="5377"/>
    <cellStyle name="Normal 56 9" xfId="5894"/>
    <cellStyle name="Normal 56_4.2 kt. samtrygg 2010" xfId="8998"/>
    <cellStyle name="Normal 57" xfId="2717"/>
    <cellStyle name="Normal 57 10" xfId="5808"/>
    <cellStyle name="Normal 57 11" xfId="5297"/>
    <cellStyle name="Normal 57 12" xfId="9439"/>
    <cellStyle name="Normal 57 2" xfId="2718"/>
    <cellStyle name="Normal 57 3" xfId="2719"/>
    <cellStyle name="Normal 57 4" xfId="5514"/>
    <cellStyle name="Normal 57 5" xfId="5814"/>
    <cellStyle name="Normal 57 6" xfId="5732"/>
    <cellStyle name="Normal 57 7" xfId="5238"/>
    <cellStyle name="Normal 57 8" xfId="5812"/>
    <cellStyle name="Normal 57 9" xfId="5614"/>
    <cellStyle name="Normal 57_4.2 kt. samtrygg 2010" xfId="9894"/>
    <cellStyle name="Normal 58" xfId="2720"/>
    <cellStyle name="Normal 58 10" xfId="5349"/>
    <cellStyle name="Normal 58 11" xfId="5443"/>
    <cellStyle name="Normal 58 12" xfId="10051"/>
    <cellStyle name="Normal 58 2" xfId="2721"/>
    <cellStyle name="Normal 58 3" xfId="2722"/>
    <cellStyle name="Normal 58 4" xfId="5961"/>
    <cellStyle name="Normal 58 5" xfId="5590"/>
    <cellStyle name="Normal 58 6" xfId="5648"/>
    <cellStyle name="Normal 58 7" xfId="5670"/>
    <cellStyle name="Normal 58 8" xfId="5483"/>
    <cellStyle name="Normal 58 9" xfId="5616"/>
    <cellStyle name="Normal 58_4.2 kt. samtrygg 2010" xfId="8598"/>
    <cellStyle name="Normal 59" xfId="2723"/>
    <cellStyle name="Normal 59 10" xfId="5266"/>
    <cellStyle name="Normal 59 11" xfId="5314"/>
    <cellStyle name="Normal 59 12" xfId="10133"/>
    <cellStyle name="Normal 59 2" xfId="2724"/>
    <cellStyle name="Normal 59 3" xfId="2725"/>
    <cellStyle name="Normal 59 4" xfId="5951"/>
    <cellStyle name="Normal 59 5" xfId="5440"/>
    <cellStyle name="Normal 59 6" xfId="5606"/>
    <cellStyle name="Normal 59 7" xfId="5955"/>
    <cellStyle name="Normal 59 8" xfId="5416"/>
    <cellStyle name="Normal 59 9" xfId="5620"/>
    <cellStyle name="Normal 59_4.2 kt. samtrygg 2010" xfId="9849"/>
    <cellStyle name="Normal 6" xfId="4175"/>
    <cellStyle name="Normal 6 10" xfId="2727"/>
    <cellStyle name="Normal 6 10 2" xfId="4499"/>
    <cellStyle name="Normal 6 10 3" xfId="5008"/>
    <cellStyle name="Normal 6 10_4.2 kt. samtrygg 2010" xfId="10056"/>
    <cellStyle name="Normal 6 11" xfId="2728"/>
    <cellStyle name="Normal 6 11 2" xfId="4529"/>
    <cellStyle name="Normal 6 11 3" xfId="5037"/>
    <cellStyle name="Normal 6 11_4.2 kt. samtrygg 2010" xfId="10104"/>
    <cellStyle name="Normal 6 12" xfId="2729"/>
    <cellStyle name="Normal 6 12 2" xfId="4558"/>
    <cellStyle name="Normal 6 12 3" xfId="5065"/>
    <cellStyle name="Normal 6 12_4.2 kt. samtrygg 2010" xfId="9274"/>
    <cellStyle name="Normal 6 13" xfId="2730"/>
    <cellStyle name="Normal 6 13 2" xfId="4588"/>
    <cellStyle name="Normal 6 13 3" xfId="5094"/>
    <cellStyle name="Normal 6 13_4.2 kt. samtrygg 2010" xfId="9866"/>
    <cellStyle name="Normal 6 14" xfId="2731"/>
    <cellStyle name="Normal 6 14 2" xfId="4611"/>
    <cellStyle name="Normal 6 14 3" xfId="5116"/>
    <cellStyle name="Normal 6 14_4.2 kt. samtrygg 2010" xfId="9332"/>
    <cellStyle name="Normal 6 15" xfId="2732"/>
    <cellStyle name="Normal 6 15 2" xfId="4635"/>
    <cellStyle name="Normal 6 15 3" xfId="5138"/>
    <cellStyle name="Normal 6 15_4.2 kt. samtrygg 2010" xfId="9288"/>
    <cellStyle name="Normal 6 16" xfId="2733"/>
    <cellStyle name="Normal 6 16 2" xfId="4671"/>
    <cellStyle name="Normal 6 16 3" xfId="5173"/>
    <cellStyle name="Normal 6 16_4.2 kt. samtrygg 2010" xfId="8955"/>
    <cellStyle name="Normal 6 17" xfId="2734"/>
    <cellStyle name="Normal 6 17 2" xfId="4685"/>
    <cellStyle name="Normal 6 17 2 2" xfId="5678"/>
    <cellStyle name="Normal 6 17 2 3" xfId="6040"/>
    <cellStyle name="Normal 6 17 2 4" xfId="8478"/>
    <cellStyle name="Normal 6 17 2_4.2 kt. samtrygg 2010" xfId="8585"/>
    <cellStyle name="Normal 6 17 3" xfId="5186"/>
    <cellStyle name="Normal 6 17 3 2" xfId="5321"/>
    <cellStyle name="Normal 6 17 3 3" xfId="6101"/>
    <cellStyle name="Normal 6 17 3 4" xfId="8539"/>
    <cellStyle name="Normal 6 17 3_4.2 kt. samtrygg 2010" xfId="9351"/>
    <cellStyle name="Normal 6 17 4" xfId="5591"/>
    <cellStyle name="Normal 6 17 5" xfId="5655"/>
    <cellStyle name="Normal 6 17 6" xfId="5269"/>
    <cellStyle name="Normal 6 17 7" xfId="5870"/>
    <cellStyle name="Normal 6 17 8" xfId="5628"/>
    <cellStyle name="Normal 6 17 9" xfId="5883"/>
    <cellStyle name="Normal 6 17_4.2 kt. samtrygg 2010" xfId="9495"/>
    <cellStyle name="Normal 6 18" xfId="3251"/>
    <cellStyle name="Normal 6 18 2" xfId="4718"/>
    <cellStyle name="Normal 6 18 3" xfId="5219"/>
    <cellStyle name="Normal 6 18_4.2 kt. samtrygg 2010" xfId="9404"/>
    <cellStyle name="Normal 6 19" xfId="3472"/>
    <cellStyle name="Normal 6 2" xfId="2726"/>
    <cellStyle name="Normal 6 2 2" xfId="4212"/>
    <cellStyle name="Normal 6 2 2 2" xfId="7403"/>
    <cellStyle name="Normal 6 2 2 3" xfId="8422"/>
    <cellStyle name="Normal 6 2 2_4.2 kt. samtrygg 2010" xfId="8821"/>
    <cellStyle name="Normal 6 2 3" xfId="4729"/>
    <cellStyle name="Normal 6 2_4.2 kt. samtrygg 2010" xfId="9582"/>
    <cellStyle name="Normal 6 20" xfId="3692"/>
    <cellStyle name="Normal 6 21" xfId="3883"/>
    <cellStyle name="Normal 6 22" xfId="4053"/>
    <cellStyle name="Normal 6 23" xfId="4144"/>
    <cellStyle name="Normal 6 24" xfId="5360"/>
    <cellStyle name="Normal 6 3" xfId="2736"/>
    <cellStyle name="Normal 6 3 2" xfId="4244"/>
    <cellStyle name="Normal 6 3 2 2" xfId="5338"/>
    <cellStyle name="Normal 6 3 2 3" xfId="6011"/>
    <cellStyle name="Normal 6 3 2 4" xfId="8449"/>
    <cellStyle name="Normal 6 3 2_4.2 kt. samtrygg 2010" xfId="9244"/>
    <cellStyle name="Normal 6 3 3" xfId="4759"/>
    <cellStyle name="Normal 6 3 3 2" xfId="5500"/>
    <cellStyle name="Normal 6 3 3 3" xfId="6072"/>
    <cellStyle name="Normal 6 3 3 4" xfId="8510"/>
    <cellStyle name="Normal 6 3 3_4.2 kt. samtrygg 2010" xfId="9593"/>
    <cellStyle name="Normal 6 3 4" xfId="5380"/>
    <cellStyle name="Normal 6 3 5" xfId="5954"/>
    <cellStyle name="Normal 6 3 6" xfId="5721"/>
    <cellStyle name="Normal 6 3 7" xfId="5346"/>
    <cellStyle name="Normal 6 3 8" xfId="5236"/>
    <cellStyle name="Normal 6 3 9" xfId="5803"/>
    <cellStyle name="Normal 6 3_4.2 kt. samtrygg 2010" xfId="9827"/>
    <cellStyle name="Normal 6 4" xfId="2737"/>
    <cellStyle name="Normal 6 4 2" xfId="4319"/>
    <cellStyle name="Normal 6 4 3" xfId="4834"/>
    <cellStyle name="Normal 6 4_4.2 kt. samtrygg 2010" xfId="10130"/>
    <cellStyle name="Normal 6 5" xfId="2738"/>
    <cellStyle name="Normal 6 5 2" xfId="4349"/>
    <cellStyle name="Normal 6 5 3" xfId="4863"/>
    <cellStyle name="Normal 6 5_4.2 kt. samtrygg 2010" xfId="8773"/>
    <cellStyle name="Normal 6 6" xfId="2739"/>
    <cellStyle name="Normal 6 6 2" xfId="4378"/>
    <cellStyle name="Normal 6 6 3" xfId="4891"/>
    <cellStyle name="Normal 6 6_4.2 kt. samtrygg 2010" xfId="9928"/>
    <cellStyle name="Normal 6 7" xfId="2740"/>
    <cellStyle name="Normal 6 7 2" xfId="4409"/>
    <cellStyle name="Normal 6 7 3" xfId="4921"/>
    <cellStyle name="Normal 6 7_4.2 kt. samtrygg 2010" xfId="9565"/>
    <cellStyle name="Normal 6 8" xfId="2741"/>
    <cellStyle name="Normal 6 8 2" xfId="4438"/>
    <cellStyle name="Normal 6 8 3" xfId="4949"/>
    <cellStyle name="Normal 6 8_4.2 kt. samtrygg 2010" xfId="9872"/>
    <cellStyle name="Normal 6 9" xfId="2742"/>
    <cellStyle name="Normal 6 9 2" xfId="4469"/>
    <cellStyle name="Normal 6 9 3" xfId="4979"/>
    <cellStyle name="Normal 6 9_4.2 kt. samtrygg 2010" xfId="8702"/>
    <cellStyle name="Normal 6_4.2 kt. samtrygg 2010" xfId="8687"/>
    <cellStyle name="Normal 60" xfId="2743"/>
    <cellStyle name="Normal 60 10" xfId="5949"/>
    <cellStyle name="Normal 60 11" xfId="5615"/>
    <cellStyle name="Normal 60 12" xfId="9652"/>
    <cellStyle name="Normal 60 2" xfId="2744"/>
    <cellStyle name="Normal 60 3" xfId="2745"/>
    <cellStyle name="Normal 60 4" xfId="5589"/>
    <cellStyle name="Normal 60 5" xfId="5613"/>
    <cellStyle name="Normal 60 6" xfId="5394"/>
    <cellStyle name="Normal 60 7" xfId="5597"/>
    <cellStyle name="Normal 60 8" xfId="5952"/>
    <cellStyle name="Normal 60 9" xfId="5375"/>
    <cellStyle name="Normal 60_4.2 kt. samtrygg 2010" xfId="9806"/>
    <cellStyle name="Normal 61" xfId="2746"/>
    <cellStyle name="Normal 61 10" xfId="5619"/>
    <cellStyle name="Normal 61 2" xfId="5700"/>
    <cellStyle name="Normal 61 3" xfId="5880"/>
    <cellStyle name="Normal 61 4" xfId="5592"/>
    <cellStyle name="Normal 61 5" xfId="5257"/>
    <cellStyle name="Normal 61 6" xfId="5830"/>
    <cellStyle name="Normal 61 7" xfId="5405"/>
    <cellStyle name="Normal 61 8" xfId="5299"/>
    <cellStyle name="Normal 61 9" xfId="5879"/>
    <cellStyle name="Normal 61_4.2 kt. samtrygg 2010" xfId="9607"/>
    <cellStyle name="Normal 62" xfId="2747"/>
    <cellStyle name="Normal 62 10" xfId="5891"/>
    <cellStyle name="Normal 62 2" xfId="5247"/>
    <cellStyle name="Normal 62 3" xfId="5517"/>
    <cellStyle name="Normal 62 4" xfId="5550"/>
    <cellStyle name="Normal 62 5" xfId="5909"/>
    <cellStyle name="Normal 62 6" xfId="5729"/>
    <cellStyle name="Normal 62 7" xfId="5601"/>
    <cellStyle name="Normal 62 8" xfId="5319"/>
    <cellStyle name="Normal 62 9" xfId="5863"/>
    <cellStyle name="Normal 62_4.2 kt. samtrygg 2010" xfId="9702"/>
    <cellStyle name="Normal 63" xfId="3358"/>
    <cellStyle name="Normal 63 2" xfId="5437"/>
    <cellStyle name="Normal 63 3" xfId="5972"/>
    <cellStyle name="Normal 63 3 2" xfId="6114"/>
    <cellStyle name="Normal 63 3_4.2 kt. samtrygg 2010" xfId="10154"/>
    <cellStyle name="Normal 63 4" xfId="8548"/>
    <cellStyle name="Normal 63_4.2 kt. samtrygg 2010" xfId="9011"/>
    <cellStyle name="Normal 64" xfId="3579"/>
    <cellStyle name="Normal 64 2" xfId="5540"/>
    <cellStyle name="Normal 64 3" xfId="5974"/>
    <cellStyle name="Normal 64 3 2" xfId="6116"/>
    <cellStyle name="Normal 64 3_4.2 kt. samtrygg 2010" xfId="9659"/>
    <cellStyle name="Normal 64 4" xfId="8554"/>
    <cellStyle name="Normal 64_4.2 kt. samtrygg 2010" xfId="8775"/>
    <cellStyle name="Normal 65" xfId="3798"/>
    <cellStyle name="Normal 65 2" xfId="5535"/>
    <cellStyle name="Normal 65 3" xfId="5976"/>
    <cellStyle name="Normal 65 3 2" xfId="6118"/>
    <cellStyle name="Normal 65 3_4.2 kt. samtrygg 2010" xfId="9321"/>
    <cellStyle name="Normal 65 4" xfId="8562"/>
    <cellStyle name="Normal 65_4.2 kt. samtrygg 2010" xfId="8852"/>
    <cellStyle name="Normal 66" xfId="3970"/>
    <cellStyle name="Normal 66 2" xfId="5459"/>
    <cellStyle name="Normal 66 3" xfId="5978"/>
    <cellStyle name="Normal 66 3 2" xfId="6120"/>
    <cellStyle name="Normal 66 3_4.2 kt. samtrygg 2010" xfId="8705"/>
    <cellStyle name="Normal 66 4" xfId="8553"/>
    <cellStyle name="Normal 66_4.2 kt. samtrygg 2010" xfId="9838"/>
    <cellStyle name="Normal 67" xfId="4138"/>
    <cellStyle name="Normal 67 2" xfId="5427"/>
    <cellStyle name="Normal 67 3" xfId="5980"/>
    <cellStyle name="Normal 67 3 2" xfId="6122"/>
    <cellStyle name="Normal 67 3_4.2 kt. samtrygg 2010" xfId="10069"/>
    <cellStyle name="Normal 67 4" xfId="8565"/>
    <cellStyle name="Normal 67_4.2 kt. samtrygg 2010" xfId="8947"/>
    <cellStyle name="Normal 68" xfId="5748"/>
    <cellStyle name="Normal 69" xfId="5783"/>
    <cellStyle name="Normal 7" xfId="4176"/>
    <cellStyle name="Normal 7 10" xfId="2749"/>
    <cellStyle name="Normal 7 10 2" xfId="4498"/>
    <cellStyle name="Normal 7 10 3" xfId="5007"/>
    <cellStyle name="Normal 7 10_4.2 kt. samtrygg 2010" xfId="9354"/>
    <cellStyle name="Normal 7 11" xfId="2750"/>
    <cellStyle name="Normal 7 11 2" xfId="4528"/>
    <cellStyle name="Normal 7 11 3" xfId="5036"/>
    <cellStyle name="Normal 7 11_4.2 kt. samtrygg 2010" xfId="10047"/>
    <cellStyle name="Normal 7 12" xfId="2751"/>
    <cellStyle name="Normal 7 12 2" xfId="4557"/>
    <cellStyle name="Normal 7 12 3" xfId="5064"/>
    <cellStyle name="Normal 7 12_4.2 kt. samtrygg 2010" xfId="9023"/>
    <cellStyle name="Normal 7 13" xfId="2752"/>
    <cellStyle name="Normal 7 13 2" xfId="4587"/>
    <cellStyle name="Normal 7 13 3" xfId="5093"/>
    <cellStyle name="Normal 7 13_4.2 kt. samtrygg 2010" xfId="9994"/>
    <cellStyle name="Normal 7 14" xfId="2753"/>
    <cellStyle name="Normal 7 14 2" xfId="4610"/>
    <cellStyle name="Normal 7 14 3" xfId="5115"/>
    <cellStyle name="Normal 7 14_4.2 kt. samtrygg 2010" xfId="9906"/>
    <cellStyle name="Normal 7 15" xfId="2754"/>
    <cellStyle name="Normal 7 15 2" xfId="4634"/>
    <cellStyle name="Normal 7 15 3" xfId="5137"/>
    <cellStyle name="Normal 7 15_4.2 kt. samtrygg 2010" xfId="9372"/>
    <cellStyle name="Normal 7 16" xfId="2755"/>
    <cellStyle name="Normal 7 16 2" xfId="4670"/>
    <cellStyle name="Normal 7 16 3" xfId="5172"/>
    <cellStyle name="Normal 7 16_4.2 kt. samtrygg 2010" xfId="9166"/>
    <cellStyle name="Normal 7 17" xfId="2756"/>
    <cellStyle name="Normal 7 17 2" xfId="4684"/>
    <cellStyle name="Normal 7 17 2 2" xfId="5675"/>
    <cellStyle name="Normal 7 17 2 3" xfId="6039"/>
    <cellStyle name="Normal 7 17 2 4" xfId="8477"/>
    <cellStyle name="Normal 7 17 2_4.2 kt. samtrygg 2010" xfId="10149"/>
    <cellStyle name="Normal 7 17 3" xfId="5185"/>
    <cellStyle name="Normal 7 17 3 2" xfId="5741"/>
    <cellStyle name="Normal 7 17 3 3" xfId="6100"/>
    <cellStyle name="Normal 7 17 3 4" xfId="8538"/>
    <cellStyle name="Normal 7 17 3_4.2 kt. samtrygg 2010" xfId="9134"/>
    <cellStyle name="Normal 7 17 4" xfId="5392"/>
    <cellStyle name="Normal 7 17 5" xfId="5605"/>
    <cellStyle name="Normal 7 17 6" xfId="5471"/>
    <cellStyle name="Normal 7 17 7" xfId="5745"/>
    <cellStyle name="Normal 7 17 8" xfId="5633"/>
    <cellStyle name="Normal 7 17 9" xfId="5621"/>
    <cellStyle name="Normal 7 17_4.2 kt. samtrygg 2010" xfId="8824"/>
    <cellStyle name="Normal 7 18" xfId="3270"/>
    <cellStyle name="Normal 7 18 2" xfId="4717"/>
    <cellStyle name="Normal 7 18 3" xfId="5218"/>
    <cellStyle name="Normal 7 18_4.2 kt. samtrygg 2010" xfId="9488"/>
    <cellStyle name="Normal 7 19" xfId="3491"/>
    <cellStyle name="Normal 7 2" xfId="2748"/>
    <cellStyle name="Normal 7 2 2" xfId="4213"/>
    <cellStyle name="Normal 7 2 3" xfId="4730"/>
    <cellStyle name="Normal 7 2_4.2 kt. samtrygg 2010" xfId="9344"/>
    <cellStyle name="Normal 7 20" xfId="3711"/>
    <cellStyle name="Normal 7 21" xfId="3898"/>
    <cellStyle name="Normal 7 22" xfId="4067"/>
    <cellStyle name="Normal 7 23" xfId="4145"/>
    <cellStyle name="Normal 7 24" xfId="5618"/>
    <cellStyle name="Normal 7 3" xfId="2758"/>
    <cellStyle name="Normal 7 3 2" xfId="4245"/>
    <cellStyle name="Normal 7 3 2 2" xfId="5354"/>
    <cellStyle name="Normal 7 3 2 3" xfId="6012"/>
    <cellStyle name="Normal 7 3 2 4" xfId="8450"/>
    <cellStyle name="Normal 7 3 2_4.2 kt. samtrygg 2010" xfId="10234"/>
    <cellStyle name="Normal 7 3 3" xfId="4760"/>
    <cellStyle name="Normal 7 3 3 2" xfId="5945"/>
    <cellStyle name="Normal 7 3 3 3" xfId="6073"/>
    <cellStyle name="Normal 7 3 3 4" xfId="8511"/>
    <cellStyle name="Normal 7 3 3_4.2 kt. samtrygg 2010" xfId="10197"/>
    <cellStyle name="Normal 7 3 4" xfId="5454"/>
    <cellStyle name="Normal 7 3 5" xfId="5468"/>
    <cellStyle name="Normal 7 3 6" xfId="5667"/>
    <cellStyle name="Normal 7 3 7" xfId="5254"/>
    <cellStyle name="Normal 7 3 8" xfId="5837"/>
    <cellStyle name="Normal 7 3 9" xfId="5585"/>
    <cellStyle name="Normal 7 3_4.2 kt. samtrygg 2010" xfId="8989"/>
    <cellStyle name="Normal 7 4" xfId="2759"/>
    <cellStyle name="Normal 7 4 2" xfId="4318"/>
    <cellStyle name="Normal 7 4 3" xfId="4833"/>
    <cellStyle name="Normal 7 4_4.2 kt. samtrygg 2010" xfId="8849"/>
    <cellStyle name="Normal 7 5" xfId="2760"/>
    <cellStyle name="Normal 7 5 2" xfId="4348"/>
    <cellStyle name="Normal 7 5 3" xfId="4862"/>
    <cellStyle name="Normal 7 5_4.2 kt. samtrygg 2010" xfId="9138"/>
    <cellStyle name="Normal 7 6" xfId="2761"/>
    <cellStyle name="Normal 7 6 2" xfId="4377"/>
    <cellStyle name="Normal 7 6 3" xfId="4890"/>
    <cellStyle name="Normal 7 6_4.2 kt. samtrygg 2010" xfId="10000"/>
    <cellStyle name="Normal 7 7" xfId="2762"/>
    <cellStyle name="Normal 7 7 2" xfId="4408"/>
    <cellStyle name="Normal 7 7 3" xfId="4920"/>
    <cellStyle name="Normal 7 7_4.2 kt. samtrygg 2010" xfId="8831"/>
    <cellStyle name="Normal 7 8" xfId="2763"/>
    <cellStyle name="Normal 7 8 2" xfId="4437"/>
    <cellStyle name="Normal 7 8 3" xfId="4948"/>
    <cellStyle name="Normal 7 8_4.2 kt. samtrygg 2010" xfId="8630"/>
    <cellStyle name="Normal 7 9" xfId="2764"/>
    <cellStyle name="Normal 7 9 2" xfId="4468"/>
    <cellStyle name="Normal 7 9 3" xfId="4978"/>
    <cellStyle name="Normal 7 9_4.2 kt. samtrygg 2010" xfId="9499"/>
    <cellStyle name="Normal 7_4.2 kt. samtrygg 2010" xfId="9663"/>
    <cellStyle name="Normal 70" xfId="5559"/>
    <cellStyle name="Normal 71" xfId="5258"/>
    <cellStyle name="Normal 72" xfId="5496"/>
    <cellStyle name="Normal 73" xfId="5357"/>
    <cellStyle name="Normal 74" xfId="5453"/>
    <cellStyle name="Normal 75" xfId="5316"/>
    <cellStyle name="Normal 76" xfId="5835"/>
    <cellStyle name="Normal 77" xfId="5709"/>
    <cellStyle name="Normal 78" xfId="5853"/>
    <cellStyle name="Normal 79" xfId="5834"/>
    <cellStyle name="Normal 8" xfId="4177"/>
    <cellStyle name="Normal 8 10" xfId="2766"/>
    <cellStyle name="Normal 8 10 2" xfId="4497"/>
    <cellStyle name="Normal 8 10 3" xfId="5006"/>
    <cellStyle name="Normal 8 10_4.2 kt. samtrygg 2010" xfId="8666"/>
    <cellStyle name="Normal 8 11" xfId="2767"/>
    <cellStyle name="Normal 8 11 2" xfId="4527"/>
    <cellStyle name="Normal 8 11 3" xfId="5035"/>
    <cellStyle name="Normal 8 11_4.2 kt. samtrygg 2010" xfId="10055"/>
    <cellStyle name="Normal 8 12" xfId="2768"/>
    <cellStyle name="Normal 8 12 2" xfId="4556"/>
    <cellStyle name="Normal 8 12 3" xfId="5063"/>
    <cellStyle name="Normal 8 12_4.2 kt. samtrygg 2010" xfId="9717"/>
    <cellStyle name="Normal 8 13" xfId="2769"/>
    <cellStyle name="Normal 8 13 2" xfId="4586"/>
    <cellStyle name="Normal 8 13 3" xfId="5092"/>
    <cellStyle name="Normal 8 13_4.2 kt. samtrygg 2010" xfId="9509"/>
    <cellStyle name="Normal 8 14" xfId="2770"/>
    <cellStyle name="Normal 8 14 2" xfId="4609"/>
    <cellStyle name="Normal 8 14 3" xfId="5114"/>
    <cellStyle name="Normal 8 14_4.2 kt. samtrygg 2010" xfId="9533"/>
    <cellStyle name="Normal 8 15" xfId="2771"/>
    <cellStyle name="Normal 8 15 2" xfId="4633"/>
    <cellStyle name="Normal 8 15 3" xfId="5136"/>
    <cellStyle name="Normal 8 15_4.2 kt. samtrygg 2010" xfId="9262"/>
    <cellStyle name="Normal 8 16" xfId="2772"/>
    <cellStyle name="Normal 8 16 2" xfId="4669"/>
    <cellStyle name="Normal 8 16 3" xfId="5171"/>
    <cellStyle name="Normal 8 16_4.2 kt. samtrygg 2010" xfId="9539"/>
    <cellStyle name="Normal 8 17" xfId="2773"/>
    <cellStyle name="Normal 8 17 2" xfId="4683"/>
    <cellStyle name="Normal 8 17 2 2" xfId="5522"/>
    <cellStyle name="Normal 8 17 2 3" xfId="6038"/>
    <cellStyle name="Normal 8 17 2 4" xfId="8476"/>
    <cellStyle name="Normal 8 17 2_4.2 kt. samtrygg 2010" xfId="8928"/>
    <cellStyle name="Normal 8 17 3" xfId="5184"/>
    <cellStyle name="Normal 8 17 3 2" xfId="5401"/>
    <cellStyle name="Normal 8 17 3 3" xfId="6099"/>
    <cellStyle name="Normal 8 17 3 4" xfId="8537"/>
    <cellStyle name="Normal 8 17 3_4.2 kt. samtrygg 2010" xfId="9933"/>
    <cellStyle name="Normal 8 17 4" xfId="5293"/>
    <cellStyle name="Normal 8 17 5" xfId="5412"/>
    <cellStyle name="Normal 8 17 6" xfId="5722"/>
    <cellStyle name="Normal 8 17 7" xfId="5602"/>
    <cellStyle name="Normal 8 17 8" xfId="5640"/>
    <cellStyle name="Normal 8 17 9" xfId="5626"/>
    <cellStyle name="Normal 8 17_4.2 kt. samtrygg 2010" xfId="9999"/>
    <cellStyle name="Normal 8 18" xfId="3285"/>
    <cellStyle name="Normal 8 18 2" xfId="4716"/>
    <cellStyle name="Normal 8 18 3" xfId="5217"/>
    <cellStyle name="Normal 8 18_4.2 kt. samtrygg 2010" xfId="9146"/>
    <cellStyle name="Normal 8 19" xfId="3506"/>
    <cellStyle name="Normal 8 2" xfId="2765"/>
    <cellStyle name="Normal 8 2 2" xfId="4214"/>
    <cellStyle name="Normal 8 2 2 2" xfId="5304"/>
    <cellStyle name="Normal 8 2 2 3" xfId="5984"/>
    <cellStyle name="Normal 8 2 2 4" xfId="8423"/>
    <cellStyle name="Normal 8 2 2_4.2 kt. samtrygg 2010" xfId="8600"/>
    <cellStyle name="Normal 8 2 3" xfId="4731"/>
    <cellStyle name="Normal 8 2 3 2" xfId="5262"/>
    <cellStyle name="Normal 8 2 3 3" xfId="6046"/>
    <cellStyle name="Normal 8 2 3 4" xfId="8484"/>
    <cellStyle name="Normal 8 2 3_4.2 kt. samtrygg 2010" xfId="10134"/>
    <cellStyle name="Normal 8 2 4" xfId="5876"/>
    <cellStyle name="Normal 8 2 5" xfId="5919"/>
    <cellStyle name="Normal 8 2 6" xfId="5596"/>
    <cellStyle name="Normal 8 2 7" xfId="5431"/>
    <cellStyle name="Normal 8 2 8" xfId="5642"/>
    <cellStyle name="Normal 8 2 9" xfId="5841"/>
    <cellStyle name="Normal 8 2_4.2 kt. samtrygg 2010" xfId="9443"/>
    <cellStyle name="Normal 8 20" xfId="3726"/>
    <cellStyle name="Normal 8 21" xfId="3909"/>
    <cellStyle name="Normal 8 22" xfId="4078"/>
    <cellStyle name="Normal 8 23" xfId="4146"/>
    <cellStyle name="Normal 8 24" xfId="5653"/>
    <cellStyle name="Normal 8 3" xfId="2775"/>
    <cellStyle name="Normal 8 3 2" xfId="4246"/>
    <cellStyle name="Normal 8 3 2 2" xfId="5515"/>
    <cellStyle name="Normal 8 3 2 3" xfId="6013"/>
    <cellStyle name="Normal 8 3 2 4" xfId="8451"/>
    <cellStyle name="Normal 8 3 2_4.2 kt. samtrygg 2010" xfId="9569"/>
    <cellStyle name="Normal 8 3 3" xfId="4761"/>
    <cellStyle name="Normal 8 3 3 2" xfId="5671"/>
    <cellStyle name="Normal 8 3 3 3" xfId="6074"/>
    <cellStyle name="Normal 8 3 3 4" xfId="8512"/>
    <cellStyle name="Normal 8 3 3_4.2 kt. samtrygg 2010" xfId="9785"/>
    <cellStyle name="Normal 8 3 4" xfId="5711"/>
    <cellStyle name="Normal 8 3 5" xfId="5546"/>
    <cellStyle name="Normal 8 3 6" xfId="5430"/>
    <cellStyle name="Normal 8 3 7" xfId="5355"/>
    <cellStyle name="Normal 8 3 8" xfId="5833"/>
    <cellStyle name="Normal 8 3 9" xfId="5886"/>
    <cellStyle name="Normal 8 3_4.2 kt. samtrygg 2010" xfId="9929"/>
    <cellStyle name="Normal 8 4" xfId="2776"/>
    <cellStyle name="Normal 8 4 2" xfId="4317"/>
    <cellStyle name="Normal 8 4 3" xfId="4832"/>
    <cellStyle name="Normal 8 4_4.2 kt. samtrygg 2010" xfId="9550"/>
    <cellStyle name="Normal 8 5" xfId="2777"/>
    <cellStyle name="Normal 8 5 2" xfId="4347"/>
    <cellStyle name="Normal 8 5 3" xfId="4861"/>
    <cellStyle name="Normal 8 5_4.2 kt. samtrygg 2010" xfId="10251"/>
    <cellStyle name="Normal 8 6" xfId="2778"/>
    <cellStyle name="Normal 8 6 2" xfId="4325"/>
    <cellStyle name="Normal 8 6 3" xfId="4839"/>
    <cellStyle name="Normal 8 6_4.2 kt. samtrygg 2010" xfId="10067"/>
    <cellStyle name="Normal 8 7" xfId="2779"/>
    <cellStyle name="Normal 8 7 2" xfId="4407"/>
    <cellStyle name="Normal 8 7 3" xfId="4919"/>
    <cellStyle name="Normal 8 7_4.2 kt. samtrygg 2010" xfId="10168"/>
    <cellStyle name="Normal 8 8" xfId="2780"/>
    <cellStyle name="Normal 8 8 2" xfId="4385"/>
    <cellStyle name="Normal 8 8 3" xfId="4897"/>
    <cellStyle name="Normal 8 8_4.2 kt. samtrygg 2010" xfId="8743"/>
    <cellStyle name="Normal 8 9" xfId="2781"/>
    <cellStyle name="Normal 8 9 2" xfId="4467"/>
    <cellStyle name="Normal 8 9 3" xfId="4977"/>
    <cellStyle name="Normal 8 9_4.2 kt. samtrygg 2010" xfId="9651"/>
    <cellStyle name="Normal 8_4.2 kt. samtrygg 2010" xfId="9091"/>
    <cellStyle name="Normal 80" xfId="5751"/>
    <cellStyle name="Normal 81" xfId="5417"/>
    <cellStyle name="Normal 82" xfId="5785"/>
    <cellStyle name="Normal 83" xfId="5643"/>
    <cellStyle name="Normal 84" xfId="5890"/>
    <cellStyle name="Normal 85" xfId="5641"/>
    <cellStyle name="Normal 86" xfId="5806"/>
    <cellStyle name="Normal 87" xfId="5947"/>
    <cellStyle name="Normal 88" xfId="5637"/>
    <cellStyle name="Normal 89" xfId="5635"/>
    <cellStyle name="Normal 9" xfId="4178"/>
    <cellStyle name="Normal 9 10" xfId="2783"/>
    <cellStyle name="Normal 9 10 2" xfId="4445"/>
    <cellStyle name="Normal 9 10 3" xfId="4955"/>
    <cellStyle name="Normal 9 10_4.2 kt. samtrygg 2010" xfId="9101"/>
    <cellStyle name="Normal 9 11" xfId="2784"/>
    <cellStyle name="Normal 9 11 2" xfId="4475"/>
    <cellStyle name="Normal 9 11 3" xfId="4984"/>
    <cellStyle name="Normal 9 11_4.2 kt. samtrygg 2010" xfId="8761"/>
    <cellStyle name="Normal 9 12" xfId="2785"/>
    <cellStyle name="Normal 9 12 2" xfId="4505"/>
    <cellStyle name="Normal 9 12 3" xfId="5013"/>
    <cellStyle name="Normal 9 12_4.2 kt. samtrygg 2010" xfId="9822"/>
    <cellStyle name="Normal 9 13" xfId="2786"/>
    <cellStyle name="Normal 9 13 2" xfId="4535"/>
    <cellStyle name="Normal 9 13 3" xfId="5042"/>
    <cellStyle name="Normal 9 13_4.2 kt. samtrygg 2010" xfId="9442"/>
    <cellStyle name="Normal 9 14" xfId="2787"/>
    <cellStyle name="Normal 9 14 2" xfId="4564"/>
    <cellStyle name="Normal 9 14 3" xfId="5070"/>
    <cellStyle name="Normal 9 14_4.2 kt. samtrygg 2010" xfId="9881"/>
    <cellStyle name="Normal 9 15" xfId="2788"/>
    <cellStyle name="Normal 9 15 2" xfId="4632"/>
    <cellStyle name="Normal 9 15 3" xfId="5135"/>
    <cellStyle name="Normal 9 15_4.2 kt. samtrygg 2010" xfId="9699"/>
    <cellStyle name="Normal 9 16" xfId="2789"/>
    <cellStyle name="Normal 9 16 2" xfId="4638"/>
    <cellStyle name="Normal 9 16 2 2" xfId="5645"/>
    <cellStyle name="Normal 9 16 2 3" xfId="6022"/>
    <cellStyle name="Normal 9 16 2 4" xfId="8460"/>
    <cellStyle name="Normal 9 16 2_4.2 kt. samtrygg 2010" xfId="8718"/>
    <cellStyle name="Normal 9 16 3" xfId="5141"/>
    <cellStyle name="Normal 9 16 3 2" xfId="5438"/>
    <cellStyle name="Normal 9 16 3 3" xfId="6083"/>
    <cellStyle name="Normal 9 16 3 4" xfId="8521"/>
    <cellStyle name="Normal 9 16 3_4.2 kt. samtrygg 2010" xfId="9489"/>
    <cellStyle name="Normal 9 16 4" xfId="5403"/>
    <cellStyle name="Normal 9 16 5" xfId="5523"/>
    <cellStyle name="Normal 9 16 6" xfId="5755"/>
    <cellStyle name="Normal 9 16 7" xfId="5824"/>
    <cellStyle name="Normal 9 16 8" xfId="5298"/>
    <cellStyle name="Normal 9 16 9" xfId="5264"/>
    <cellStyle name="Normal 9 16_4.2 kt. samtrygg 2010" xfId="9068"/>
    <cellStyle name="Normal 9 17" xfId="2790"/>
    <cellStyle name="Normal 9 17 2" xfId="4682"/>
    <cellStyle name="Normal 9 17 3" xfId="5183"/>
    <cellStyle name="Normal 9 17_4.2 kt. samtrygg 2010" xfId="10087"/>
    <cellStyle name="Normal 9 18" xfId="3299"/>
    <cellStyle name="Normal 9 18 2" xfId="4698"/>
    <cellStyle name="Normal 9 18 3" xfId="5199"/>
    <cellStyle name="Normal 9 18_4.2 kt. samtrygg 2010" xfId="9660"/>
    <cellStyle name="Normal 9 19" xfId="3520"/>
    <cellStyle name="Normal 9 2" xfId="2782"/>
    <cellStyle name="Normal 9 2 2" xfId="4215"/>
    <cellStyle name="Normal 9 2 2 2" xfId="5444"/>
    <cellStyle name="Normal 9 2 2 3" xfId="5985"/>
    <cellStyle name="Normal 9 2 2 4" xfId="8424"/>
    <cellStyle name="Normal 9 2 2_4.2 kt. samtrygg 2010" xfId="9580"/>
    <cellStyle name="Normal 9 2 3" xfId="4732"/>
    <cellStyle name="Normal 9 2 3 2" xfId="5449"/>
    <cellStyle name="Normal 9 2 3 3" xfId="6047"/>
    <cellStyle name="Normal 9 2 3 4" xfId="8485"/>
    <cellStyle name="Normal 9 2 3_4.2 kt. samtrygg 2010" xfId="9559"/>
    <cellStyle name="Normal 9 2 4" xfId="5935"/>
    <cellStyle name="Normal 9 2 5" xfId="5595"/>
    <cellStyle name="Normal 9 2 6" xfId="5666"/>
    <cellStyle name="Normal 9 2 7" xfId="5534"/>
    <cellStyle name="Normal 9 2 8" xfId="5399"/>
    <cellStyle name="Normal 9 2 9" xfId="5547"/>
    <cellStyle name="Normal 9 2_4.2 kt. samtrygg 2010" xfId="9512"/>
    <cellStyle name="Normal 9 20" xfId="3740"/>
    <cellStyle name="Normal 9 21" xfId="3920"/>
    <cellStyle name="Normal 9 22" xfId="4089"/>
    <cellStyle name="Normal 9 23" xfId="4147"/>
    <cellStyle name="Normal 9 24" xfId="5358"/>
    <cellStyle name="Normal 9 3" xfId="2792"/>
    <cellStyle name="Normal 9 3 2" xfId="4247"/>
    <cellStyle name="Normal 9 3 3" xfId="4762"/>
    <cellStyle name="Normal 9 3_4.2 kt. samtrygg 2010" xfId="9957"/>
    <cellStyle name="Normal 9 4" xfId="2793"/>
    <cellStyle name="Normal 9 4 2" xfId="4278"/>
    <cellStyle name="Normal 9 4 3" xfId="4793"/>
    <cellStyle name="Normal 9 4_4.2 kt. samtrygg 2010" xfId="10040"/>
    <cellStyle name="Normal 9 5" xfId="2794"/>
    <cellStyle name="Normal 9 5 2" xfId="4295"/>
    <cellStyle name="Normal 9 5 3" xfId="4810"/>
    <cellStyle name="Normal 9 5_4.2 kt. samtrygg 2010" xfId="9657"/>
    <cellStyle name="Normal 9 6" xfId="2795"/>
    <cellStyle name="Normal 9 6 2" xfId="4292"/>
    <cellStyle name="Normal 9 6 3" xfId="4807"/>
    <cellStyle name="Normal 9 6_4.2 kt. samtrygg 2010" xfId="8779"/>
    <cellStyle name="Normal 9 7" xfId="2796"/>
    <cellStyle name="Normal 9 7 2" xfId="4354"/>
    <cellStyle name="Normal 9 7 3" xfId="4867"/>
    <cellStyle name="Normal 9 7_4.2 kt. samtrygg 2010" xfId="9877"/>
    <cellStyle name="Normal 9 8" xfId="2797"/>
    <cellStyle name="Normal 9 8 2" xfId="4291"/>
    <cellStyle name="Normal 9 8 3" xfId="4806"/>
    <cellStyle name="Normal 9 8_4.2 kt. samtrygg 2010" xfId="9981"/>
    <cellStyle name="Normal 9 9" xfId="2798"/>
    <cellStyle name="Normal 9 9 2" xfId="4414"/>
    <cellStyle name="Normal 9 9 3" xfId="4925"/>
    <cellStyle name="Normal 9 9_4.2 kt. samtrygg 2010" xfId="9803"/>
    <cellStyle name="Normal 9_4.2 kt. samtrygg 2010" xfId="9279"/>
    <cellStyle name="Normal 90" xfId="5634"/>
    <cellStyle name="Normal 91" xfId="5750"/>
    <cellStyle name="Normal 92" xfId="5632"/>
    <cellStyle name="Normal 93" xfId="5781"/>
    <cellStyle name="Normal 94" xfId="5629"/>
    <cellStyle name="Normal 95" xfId="5682"/>
    <cellStyle name="Normal 96" xfId="5715"/>
    <cellStyle name="Normal 97" xfId="5428"/>
    <cellStyle name="Normal 98" xfId="5809"/>
    <cellStyle name="Normal 99" xfId="5881"/>
    <cellStyle name="Normal." xfId="7404"/>
    <cellStyle name="Normal_BLS81.XLS" xfId="43"/>
    <cellStyle name="Normal_BLS81.XLS 2" xfId="5982"/>
    <cellStyle name="Normal_Sheet1" xfId="44"/>
    <cellStyle name="Note" xfId="16" builtinId="10" customBuiltin="1"/>
    <cellStyle name="Note 10" xfId="417"/>
    <cellStyle name="Note 11" xfId="458"/>
    <cellStyle name="Note 12" xfId="499"/>
    <cellStyle name="Note 13" xfId="540"/>
    <cellStyle name="Note 14" xfId="581"/>
    <cellStyle name="Note 15" xfId="622"/>
    <cellStyle name="Note 16" xfId="663"/>
    <cellStyle name="Note 17" xfId="704"/>
    <cellStyle name="Note 18" xfId="745"/>
    <cellStyle name="Note 19" xfId="786"/>
    <cellStyle name="Note 2" xfId="82"/>
    <cellStyle name="Note 2 2" xfId="2806"/>
    <cellStyle name="Note 2 3" xfId="3322"/>
    <cellStyle name="Note 2 4" xfId="3543"/>
    <cellStyle name="Note 2 5" xfId="3763"/>
    <cellStyle name="Note 2 6" xfId="3938"/>
    <cellStyle name="Note 2 7" xfId="4106"/>
    <cellStyle name="Note 2 8" xfId="4149"/>
    <cellStyle name="Note 2 9" xfId="5259"/>
    <cellStyle name="Note 2_4.2 kt. samtrygg 2010" xfId="8926"/>
    <cellStyle name="Note 20" xfId="827"/>
    <cellStyle name="Note 21" xfId="868"/>
    <cellStyle name="Note 22" xfId="909"/>
    <cellStyle name="Note 23" xfId="950"/>
    <cellStyle name="Note 24" xfId="991"/>
    <cellStyle name="Note 25" xfId="1032"/>
    <cellStyle name="Note 26" xfId="1073"/>
    <cellStyle name="Note 27" xfId="1114"/>
    <cellStyle name="Note 28" xfId="1150"/>
    <cellStyle name="Note 29" xfId="1196"/>
    <cellStyle name="Note 3" xfId="130"/>
    <cellStyle name="Note 3 2" xfId="2808"/>
    <cellStyle name="Note 3 3" xfId="3324"/>
    <cellStyle name="Note 3 4" xfId="3545"/>
    <cellStyle name="Note 3 5" xfId="3765"/>
    <cellStyle name="Note 3 6" xfId="3940"/>
    <cellStyle name="Note 3 7" xfId="4108"/>
    <cellStyle name="Note 3 8" xfId="4150"/>
    <cellStyle name="Note 3_4.2 kt. samtrygg 2010" xfId="10171"/>
    <cellStyle name="Note 30" xfId="1236"/>
    <cellStyle name="Note 31" xfId="1279"/>
    <cellStyle name="Note 32" xfId="1320"/>
    <cellStyle name="Note 33" xfId="1357"/>
    <cellStyle name="Note 34" xfId="1402"/>
    <cellStyle name="Note 35" xfId="1443"/>
    <cellStyle name="Note 36" xfId="1483"/>
    <cellStyle name="Note 37" xfId="1525"/>
    <cellStyle name="Note 38" xfId="1566"/>
    <cellStyle name="Note 39" xfId="1607"/>
    <cellStyle name="Note 4" xfId="171"/>
    <cellStyle name="Note 4 2" xfId="2810"/>
    <cellStyle name="Note 4 3" xfId="3326"/>
    <cellStyle name="Note 4 4" xfId="3547"/>
    <cellStyle name="Note 4 5" xfId="3767"/>
    <cellStyle name="Note 4 6" xfId="3941"/>
    <cellStyle name="Note 4 7" xfId="4109"/>
    <cellStyle name="Note 4 8" xfId="4151"/>
    <cellStyle name="Note 4_4.2 kt. samtrygg 2010" xfId="8951"/>
    <cellStyle name="Note 40" xfId="1648"/>
    <cellStyle name="Note 41" xfId="1689"/>
    <cellStyle name="Note 42" xfId="1722"/>
    <cellStyle name="Note 42 2" xfId="5895"/>
    <cellStyle name="Note 42 3" xfId="5965"/>
    <cellStyle name="Note 42 3 2" xfId="6107"/>
    <cellStyle name="Note 42 3_4.2 kt. samtrygg 2010" xfId="9309"/>
    <cellStyle name="Note 42 4" xfId="8552"/>
    <cellStyle name="Note 42_4.2 kt. samtrygg 2010" xfId="9952"/>
    <cellStyle name="Note 43" xfId="1764"/>
    <cellStyle name="Note 43 2" xfId="5911"/>
    <cellStyle name="Note 43 3" xfId="5967"/>
    <cellStyle name="Note 43 3 2" xfId="6109"/>
    <cellStyle name="Note 43 3_4.2 kt. samtrygg 2010" xfId="10193"/>
    <cellStyle name="Note 43 4" xfId="8555"/>
    <cellStyle name="Note 43_4.2 kt. samtrygg 2010" xfId="9602"/>
    <cellStyle name="Note 44" xfId="2805"/>
    <cellStyle name="Note 44 2" xfId="5689"/>
    <cellStyle name="Note 44 3" xfId="5969"/>
    <cellStyle name="Note 44 3 2" xfId="6111"/>
    <cellStyle name="Note 44 3_4.2 kt. samtrygg 2010" xfId="9003"/>
    <cellStyle name="Note 44 4" xfId="8550"/>
    <cellStyle name="Note 44_4.2 kt. samtrygg 2010" xfId="9595"/>
    <cellStyle name="Note 45" xfId="3321"/>
    <cellStyle name="Note 45 2" xfId="5265"/>
    <cellStyle name="Note 45 3" xfId="5971"/>
    <cellStyle name="Note 45 3 2" xfId="6113"/>
    <cellStyle name="Note 45 3_4.2 kt. samtrygg 2010" xfId="8734"/>
    <cellStyle name="Note 45 4" xfId="8558"/>
    <cellStyle name="Note 45_4.2 kt. samtrygg 2010" xfId="8673"/>
    <cellStyle name="Note 46" xfId="3542"/>
    <cellStyle name="Note 46 2" xfId="5359"/>
    <cellStyle name="Note 46 3" xfId="5973"/>
    <cellStyle name="Note 46 3 2" xfId="6115"/>
    <cellStyle name="Note 46 3_4.2 kt. samtrygg 2010" xfId="8905"/>
    <cellStyle name="Note 46 4" xfId="8561"/>
    <cellStyle name="Note 46_4.2 kt. samtrygg 2010" xfId="9796"/>
    <cellStyle name="Note 47" xfId="3762"/>
    <cellStyle name="Note 47 2" xfId="5381"/>
    <cellStyle name="Note 47 3" xfId="5975"/>
    <cellStyle name="Note 47 3 2" xfId="6117"/>
    <cellStyle name="Note 47 3_4.2 kt. samtrygg 2010" xfId="8840"/>
    <cellStyle name="Note 47 4" xfId="8556"/>
    <cellStyle name="Note 47_4.2 kt. samtrygg 2010" xfId="9742"/>
    <cellStyle name="Note 48" xfId="3937"/>
    <cellStyle name="Note 48 2" xfId="5263"/>
    <cellStyle name="Note 48 3" xfId="5977"/>
    <cellStyle name="Note 48 3 2" xfId="6119"/>
    <cellStyle name="Note 48 3_4.2 kt. samtrygg 2010" xfId="9685"/>
    <cellStyle name="Note 48 4" xfId="8559"/>
    <cellStyle name="Note 48_4.2 kt. samtrygg 2010" xfId="9462"/>
    <cellStyle name="Note 49" xfId="4105"/>
    <cellStyle name="Note 49 2" xfId="5686"/>
    <cellStyle name="Note 49 3" xfId="5979"/>
    <cellStyle name="Note 49 3 2" xfId="6121"/>
    <cellStyle name="Note 49 3_4.2 kt. samtrygg 2010" xfId="9922"/>
    <cellStyle name="Note 49 4" xfId="8551"/>
    <cellStyle name="Note 49_4.2 kt. samtrygg 2010" xfId="9708"/>
    <cellStyle name="Note 5" xfId="212"/>
    <cellStyle name="Note 5 2" xfId="2812"/>
    <cellStyle name="Note 5 3" xfId="3328"/>
    <cellStyle name="Note 5 4" xfId="3549"/>
    <cellStyle name="Note 5 5" xfId="3769"/>
    <cellStyle name="Note 5 6" xfId="3943"/>
    <cellStyle name="Note 5 7" xfId="4111"/>
    <cellStyle name="Note 5 8" xfId="4152"/>
    <cellStyle name="Note 5_4.2 kt. samtrygg 2010" xfId="9033"/>
    <cellStyle name="Note 50" xfId="4148"/>
    <cellStyle name="Note 50 2" xfId="5810"/>
    <cellStyle name="Note 50 3" xfId="5981"/>
    <cellStyle name="Note 50 3 2" xfId="6123"/>
    <cellStyle name="Note 50 3_4.2 kt. samtrygg 2010" xfId="9635"/>
    <cellStyle name="Note 50 4" xfId="8549"/>
    <cellStyle name="Note 50_4.2 kt. samtrygg 2010" xfId="8624"/>
    <cellStyle name="Note 6" xfId="253"/>
    <cellStyle name="Note 7" xfId="294"/>
    <cellStyle name="Note 8" xfId="335"/>
    <cellStyle name="Note 9" xfId="376"/>
    <cellStyle name="Output" xfId="11" builtinId="21" customBuiltin="1"/>
    <cellStyle name="Output 10" xfId="418"/>
    <cellStyle name="Output 10 2" xfId="7405"/>
    <cellStyle name="Output 10_4.2 kt. samtrygg 2010" xfId="9286"/>
    <cellStyle name="Output 11" xfId="459"/>
    <cellStyle name="Output 11 2" xfId="7406"/>
    <cellStyle name="Output 11_4.2 kt. samtrygg 2010" xfId="9396"/>
    <cellStyle name="Output 12" xfId="500"/>
    <cellStyle name="Output 12 2" xfId="7407"/>
    <cellStyle name="Output 12_4.2 kt. samtrygg 2010" xfId="8670"/>
    <cellStyle name="Output 13" xfId="541"/>
    <cellStyle name="Output 13 2" xfId="7408"/>
    <cellStyle name="Output 13_4.2 kt. samtrygg 2010" xfId="8921"/>
    <cellStyle name="Output 14" xfId="582"/>
    <cellStyle name="Output 14 2" xfId="7409"/>
    <cellStyle name="Output 14 3" xfId="7631"/>
    <cellStyle name="Output 14_4.2 kt. samtrygg 2010" xfId="9074"/>
    <cellStyle name="Output 15" xfId="623"/>
    <cellStyle name="Output 15 2" xfId="7410"/>
    <cellStyle name="Output 15 3" xfId="7664"/>
    <cellStyle name="Output 15_4.2 kt. samtrygg 2010" xfId="10184"/>
    <cellStyle name="Output 16" xfId="664"/>
    <cellStyle name="Output 16 2" xfId="7411"/>
    <cellStyle name="Output 16 3" xfId="7697"/>
    <cellStyle name="Output 16_4.2 kt. samtrygg 2010" xfId="9639"/>
    <cellStyle name="Output 17" xfId="705"/>
    <cellStyle name="Output 17 2" xfId="7412"/>
    <cellStyle name="Output 17 3" xfId="7730"/>
    <cellStyle name="Output 17_4.2 kt. samtrygg 2010" xfId="8716"/>
    <cellStyle name="Output 18" xfId="746"/>
    <cellStyle name="Output 18 2" xfId="7413"/>
    <cellStyle name="Output 18 3" xfId="7763"/>
    <cellStyle name="Output 18_4.2 kt. samtrygg 2010" xfId="8631"/>
    <cellStyle name="Output 19" xfId="787"/>
    <cellStyle name="Output 19 2" xfId="7414"/>
    <cellStyle name="Output 19 3" xfId="7796"/>
    <cellStyle name="Output 19_4.2 kt. samtrygg 2010" xfId="9658"/>
    <cellStyle name="Output 2" xfId="83"/>
    <cellStyle name="Output 2 10" xfId="6215"/>
    <cellStyle name="Output 2 11" xfId="7415"/>
    <cellStyle name="Output 2 2" xfId="2814"/>
    <cellStyle name="Output 2 2 2" xfId="6216"/>
    <cellStyle name="Output 2 2 3" xfId="7416"/>
    <cellStyle name="Output 2 2_4.2 kt. samtrygg 2010" xfId="9818"/>
    <cellStyle name="Output 2 3" xfId="3330"/>
    <cellStyle name="Output 2 3 2" xfId="6217"/>
    <cellStyle name="Output 2 3 3" xfId="7417"/>
    <cellStyle name="Output 2 3_4.2 kt. samtrygg 2010" xfId="9701"/>
    <cellStyle name="Output 2 4" xfId="3551"/>
    <cellStyle name="Output 2 4 2" xfId="7418"/>
    <cellStyle name="Output 2 4_4.2 kt. samtrygg 2010" xfId="9805"/>
    <cellStyle name="Output 2 5" xfId="3771"/>
    <cellStyle name="Output 2 5 2" xfId="7419"/>
    <cellStyle name="Output 2 5_4.2 kt. samtrygg 2010" xfId="9946"/>
    <cellStyle name="Output 2 6" xfId="3945"/>
    <cellStyle name="Output 2 7" xfId="4113"/>
    <cellStyle name="Output 2 8" xfId="4154"/>
    <cellStyle name="Output 2 9" xfId="5604"/>
    <cellStyle name="Output 2_4.2 kt. samtrygg 2010" xfId="9046"/>
    <cellStyle name="Output 20" xfId="828"/>
    <cellStyle name="Output 20 2" xfId="7420"/>
    <cellStyle name="Output 20 3" xfId="7829"/>
    <cellStyle name="Output 20_4.2 kt. samtrygg 2010" xfId="8596"/>
    <cellStyle name="Output 21" xfId="869"/>
    <cellStyle name="Output 21 2" xfId="7421"/>
    <cellStyle name="Output 21 3" xfId="7862"/>
    <cellStyle name="Output 21_4.2 kt. samtrygg 2010" xfId="9719"/>
    <cellStyle name="Output 22" xfId="910"/>
    <cellStyle name="Output 22 2" xfId="7422"/>
    <cellStyle name="Output 22 3" xfId="7895"/>
    <cellStyle name="Output 22_4.2 kt. samtrygg 2010" xfId="10236"/>
    <cellStyle name="Output 23" xfId="951"/>
    <cellStyle name="Output 23 2" xfId="7423"/>
    <cellStyle name="Output 23 3" xfId="7928"/>
    <cellStyle name="Output 23_4.2 kt. samtrygg 2010" xfId="8963"/>
    <cellStyle name="Output 24" xfId="992"/>
    <cellStyle name="Output 24 2" xfId="7424"/>
    <cellStyle name="Output 24 3" xfId="7961"/>
    <cellStyle name="Output 24_4.2 kt. samtrygg 2010" xfId="9966"/>
    <cellStyle name="Output 25" xfId="1033"/>
    <cellStyle name="Output 25 2" xfId="7425"/>
    <cellStyle name="Output 25 3" xfId="7994"/>
    <cellStyle name="Output 25_4.2 kt. samtrygg 2010" xfId="9019"/>
    <cellStyle name="Output 26" xfId="1074"/>
    <cellStyle name="Output 26 2" xfId="7426"/>
    <cellStyle name="Output 26 3" xfId="8027"/>
    <cellStyle name="Output 26_4.2 kt. samtrygg 2010" xfId="9845"/>
    <cellStyle name="Output 27" xfId="1115"/>
    <cellStyle name="Output 27 2" xfId="7427"/>
    <cellStyle name="Output 27 3" xfId="8060"/>
    <cellStyle name="Output 27_4.2 kt. samtrygg 2010" xfId="9434"/>
    <cellStyle name="Output 28" xfId="1151"/>
    <cellStyle name="Output 28 2" xfId="7428"/>
    <cellStyle name="Output 28 3" xfId="8090"/>
    <cellStyle name="Output 28_4.2 kt. samtrygg 2010" xfId="9534"/>
    <cellStyle name="Output 29" xfId="1197"/>
    <cellStyle name="Output 29 2" xfId="7429"/>
    <cellStyle name="Output 29 3" xfId="8126"/>
    <cellStyle name="Output 29_4.2 kt. samtrygg 2010" xfId="8577"/>
    <cellStyle name="Output 3" xfId="131"/>
    <cellStyle name="Output 3 2" xfId="2816"/>
    <cellStyle name="Output 3 3" xfId="3332"/>
    <cellStyle name="Output 3 3 2" xfId="7430"/>
    <cellStyle name="Output 3 3 3" xfId="8414"/>
    <cellStyle name="Output 3 3_4.2 kt. samtrygg 2010" xfId="9038"/>
    <cellStyle name="Output 3 4" xfId="3553"/>
    <cellStyle name="Output 3 5" xfId="3773"/>
    <cellStyle name="Output 3 6" xfId="3946"/>
    <cellStyle name="Output 3 7" xfId="4114"/>
    <cellStyle name="Output 3 8" xfId="4155"/>
    <cellStyle name="Output 3_4.2 kt. samtrygg 2010" xfId="9828"/>
    <cellStyle name="Output 30" xfId="1237"/>
    <cellStyle name="Output 30 2" xfId="7431"/>
    <cellStyle name="Output 30 3" xfId="8158"/>
    <cellStyle name="Output 30_4.2 kt. samtrygg 2010" xfId="9494"/>
    <cellStyle name="Output 31" xfId="1280"/>
    <cellStyle name="Output 31 2" xfId="7432"/>
    <cellStyle name="Output 31 3" xfId="8192"/>
    <cellStyle name="Output 31_4.2 kt. samtrygg 2010" xfId="9758"/>
    <cellStyle name="Output 32" xfId="1321"/>
    <cellStyle name="Output 32 2" xfId="7433"/>
    <cellStyle name="Output 32 3" xfId="8225"/>
    <cellStyle name="Output 32_4.2 kt. samtrygg 2010" xfId="8731"/>
    <cellStyle name="Output 33" xfId="1358"/>
    <cellStyle name="Output 33 2" xfId="7434"/>
    <cellStyle name="Output 33 3" xfId="8256"/>
    <cellStyle name="Output 33_4.2 kt. samtrygg 2010" xfId="9208"/>
    <cellStyle name="Output 34" xfId="1403"/>
    <cellStyle name="Output 34 2" xfId="7435"/>
    <cellStyle name="Output 34 3" xfId="8291"/>
    <cellStyle name="Output 34_4.2 kt. samtrygg 2010" xfId="10221"/>
    <cellStyle name="Output 35" xfId="1444"/>
    <cellStyle name="Output 35 2" xfId="7436"/>
    <cellStyle name="Output 35 3" xfId="8318"/>
    <cellStyle name="Output 35_4.2 kt. samtrygg 2010" xfId="9293"/>
    <cellStyle name="Output 36" xfId="1484"/>
    <cellStyle name="Output 37" xfId="1526"/>
    <cellStyle name="Output 38" xfId="1567"/>
    <cellStyle name="Output 39" xfId="1608"/>
    <cellStyle name="Output 4" xfId="172"/>
    <cellStyle name="Output 4 2" xfId="2818"/>
    <cellStyle name="Output 4 3" xfId="3334"/>
    <cellStyle name="Output 4 3 2" xfId="7437"/>
    <cellStyle name="Output 4 3 3" xfId="8415"/>
    <cellStyle name="Output 4 3_4.2 kt. samtrygg 2010" xfId="9656"/>
    <cellStyle name="Output 4 4" xfId="3555"/>
    <cellStyle name="Output 4 5" xfId="3775"/>
    <cellStyle name="Output 4 6" xfId="3948"/>
    <cellStyle name="Output 4 7" xfId="4116"/>
    <cellStyle name="Output 4 8" xfId="4156"/>
    <cellStyle name="Output 4_4.2 kt. samtrygg 2010" xfId="9496"/>
    <cellStyle name="Output 40" xfId="1649"/>
    <cellStyle name="Output 41" xfId="1690"/>
    <cellStyle name="Output 42" xfId="1723"/>
    <cellStyle name="Output 43" xfId="1765"/>
    <cellStyle name="Output 44" xfId="2813"/>
    <cellStyle name="Output 45" xfId="3329"/>
    <cellStyle name="Output 46" xfId="3550"/>
    <cellStyle name="Output 47" xfId="3770"/>
    <cellStyle name="Output 48" xfId="3944"/>
    <cellStyle name="Output 49" xfId="4112"/>
    <cellStyle name="Output 5" xfId="213"/>
    <cellStyle name="Output 5 2" xfId="2820"/>
    <cellStyle name="Output 5 2 2" xfId="7438"/>
    <cellStyle name="Output 5 2 3" xfId="8385"/>
    <cellStyle name="Output 5 2_4.2 kt. samtrygg 2010" xfId="10146"/>
    <cellStyle name="Output 5 3" xfId="3336"/>
    <cellStyle name="Output 5 4" xfId="3557"/>
    <cellStyle name="Output 5 5" xfId="3777"/>
    <cellStyle name="Output 5 6" xfId="3950"/>
    <cellStyle name="Output 5 7" xfId="4118"/>
    <cellStyle name="Output 5 8" xfId="4157"/>
    <cellStyle name="Output 5_4.2 kt. samtrygg 2010" xfId="10269"/>
    <cellStyle name="Output 50" xfId="4153"/>
    <cellStyle name="Output 6" xfId="254"/>
    <cellStyle name="Output 6 2" xfId="7439"/>
    <cellStyle name="Output 6_4.2 kt. samtrygg 2010" xfId="9296"/>
    <cellStyle name="Output 7" xfId="295"/>
    <cellStyle name="Output 7 2" xfId="7440"/>
    <cellStyle name="Output 7_4.2 kt. samtrygg 2010" xfId="9848"/>
    <cellStyle name="Output 8" xfId="336"/>
    <cellStyle name="Output 8 2" xfId="7441"/>
    <cellStyle name="Output 8_4.2 kt. samtrygg 2010" xfId="9825"/>
    <cellStyle name="Output 9" xfId="377"/>
    <cellStyle name="Output 9 2" xfId="7442"/>
    <cellStyle name="Output 9_4.2 kt. samtrygg 2010" xfId="9879"/>
    <cellStyle name="Percent" xfId="1" builtinId="5"/>
    <cellStyle name="Percent [0]" xfId="7443"/>
    <cellStyle name="Percent [0] 2" xfId="7444"/>
    <cellStyle name="Percent [0] 3" xfId="7445"/>
    <cellStyle name="Percent [0]_4.2 kt. samtrygg 2010" xfId="9302"/>
    <cellStyle name="Percent 10" xfId="7586"/>
    <cellStyle name="Percent 11" xfId="7587"/>
    <cellStyle name="Percent 12" xfId="7591"/>
    <cellStyle name="Percent 13" xfId="7588"/>
    <cellStyle name="Percent 14" xfId="6129"/>
    <cellStyle name="Percent 15" xfId="6126"/>
    <cellStyle name="Percent 16" xfId="7590"/>
    <cellStyle name="Percent 2" xfId="6218"/>
    <cellStyle name="Percent 2 2" xfId="6219"/>
    <cellStyle name="Percent 2 3" xfId="6220"/>
    <cellStyle name="Percent 2 4" xfId="7446"/>
    <cellStyle name="Percent 2 5" xfId="7447"/>
    <cellStyle name="Percent 2 6" xfId="8547"/>
    <cellStyle name="Percent 2 6 2" xfId="8564"/>
    <cellStyle name="Percent 2 6 3" xfId="8568"/>
    <cellStyle name="Percent 2 6 4" xfId="8570"/>
    <cellStyle name="Percent 2 6_4.2 kt. samtrygg 2010" xfId="8725"/>
    <cellStyle name="Percent 2_4.2 kt. samtrygg 2010" xfId="9082"/>
    <cellStyle name="Percent 3" xfId="5306"/>
    <cellStyle name="Percent 3 2" xfId="6221"/>
    <cellStyle name="Percent 3_4.2 kt. samtrygg 2010" xfId="9086"/>
    <cellStyle name="Percent 4" xfId="5436"/>
    <cellStyle name="Percent 5" xfId="5716"/>
    <cellStyle name="Percent 6" xfId="7585"/>
    <cellStyle name="Percent 7" xfId="5887"/>
    <cellStyle name="Percent 8" xfId="6128"/>
    <cellStyle name="Percent 9" xfId="7592"/>
    <cellStyle name="Percentage" xfId="7448"/>
    <cellStyle name="Percentage 2" xfId="7449"/>
    <cellStyle name="Percentage 3" xfId="7450"/>
    <cellStyle name="Percentage 4" xfId="7451"/>
    <cellStyle name="Percentage 5" xfId="7452"/>
    <cellStyle name="Percentage 6" xfId="7453"/>
    <cellStyle name="Percentage 7" xfId="7454"/>
    <cellStyle name="Percentage_4.2 kt. samtrygg 2010" xfId="9239"/>
    <cellStyle name="Punktfylla" xfId="7455"/>
    <cellStyle name="Samtala" xfId="7456"/>
    <cellStyle name="Samtala - lokaniðurst." xfId="7457"/>
    <cellStyle name="Samtala - lokaniðurst. 2" xfId="7458"/>
    <cellStyle name="Samtala - lokaniðurst. 3" xfId="7459"/>
    <cellStyle name="Samtala - lokaniðurst._4.2 kt. samtrygg 2010" xfId="9370"/>
    <cellStyle name="Samtala - undirstr" xfId="7460"/>
    <cellStyle name="Samtala - yfirstr." xfId="7461"/>
    <cellStyle name="Samtala_4.2 kt. samtrygg 2010" xfId="9653"/>
    <cellStyle name="Summa - tvöf. undir" xfId="7462"/>
    <cellStyle name="Summa - undir" xfId="7463"/>
    <cellStyle name="Summa - undir/yfir" xfId="7464"/>
    <cellStyle name="Summa - undir_4.2 kt. samtrygg 2010" xfId="9863"/>
    <cellStyle name="Svigar" xfId="7465"/>
    <cellStyle name="Tap-2" xfId="7466"/>
    <cellStyle name="Texti 1" xfId="7467"/>
    <cellStyle name="Texti 2" xfId="7468"/>
    <cellStyle name="Texti 3" xfId="7469"/>
    <cellStyle name="Tilbod" xfId="7470"/>
    <cellStyle name="Title" xfId="2" builtinId="15" customBuiltin="1"/>
    <cellStyle name="Title 10" xfId="419"/>
    <cellStyle name="Title 10 2" xfId="7471"/>
    <cellStyle name="Title 10_4.2 kt. samtrygg 2010" xfId="9887"/>
    <cellStyle name="Title 11" xfId="460"/>
    <cellStyle name="Title 11 2" xfId="7472"/>
    <cellStyle name="Title 11_4.2 kt. samtrygg 2010" xfId="8918"/>
    <cellStyle name="Title 12" xfId="501"/>
    <cellStyle name="Title 12 2" xfId="7473"/>
    <cellStyle name="Title 12_4.2 kt. samtrygg 2010" xfId="10059"/>
    <cellStyle name="Title 13" xfId="542"/>
    <cellStyle name="Title 13 2" xfId="7474"/>
    <cellStyle name="Title 13_4.2 kt. samtrygg 2010" xfId="9718"/>
    <cellStyle name="Title 14" xfId="583"/>
    <cellStyle name="Title 14 2" xfId="7475"/>
    <cellStyle name="Title 14 3" xfId="7632"/>
    <cellStyle name="Title 14_4.2 kt. samtrygg 2010" xfId="10219"/>
    <cellStyle name="Title 15" xfId="624"/>
    <cellStyle name="Title 15 2" xfId="7476"/>
    <cellStyle name="Title 15 3" xfId="7665"/>
    <cellStyle name="Title 15_4.2 kt. samtrygg 2010" xfId="8969"/>
    <cellStyle name="Title 16" xfId="665"/>
    <cellStyle name="Title 16 2" xfId="7477"/>
    <cellStyle name="Title 16 3" xfId="7698"/>
    <cellStyle name="Title 16_4.2 kt. samtrygg 2010" xfId="10231"/>
    <cellStyle name="Title 17" xfId="706"/>
    <cellStyle name="Title 17 2" xfId="7478"/>
    <cellStyle name="Title 17 3" xfId="7731"/>
    <cellStyle name="Title 17_4.2 kt. samtrygg 2010" xfId="9989"/>
    <cellStyle name="Title 18" xfId="747"/>
    <cellStyle name="Title 18 2" xfId="7479"/>
    <cellStyle name="Title 18 3" xfId="7764"/>
    <cellStyle name="Title 18_4.2 kt. samtrygg 2010" xfId="9581"/>
    <cellStyle name="Title 19" xfId="788"/>
    <cellStyle name="Title 19 2" xfId="7480"/>
    <cellStyle name="Title 19 3" xfId="7797"/>
    <cellStyle name="Title 19_4.2 kt. samtrygg 2010" xfId="10076"/>
    <cellStyle name="Title 2" xfId="84"/>
    <cellStyle name="Title 2 10" xfId="6222"/>
    <cellStyle name="Title 2 11" xfId="7481"/>
    <cellStyle name="Title 2 2" xfId="2822"/>
    <cellStyle name="Title 2 2 2" xfId="6223"/>
    <cellStyle name="Title 2 2 3" xfId="7482"/>
    <cellStyle name="Title 2 2_4.2 kt. samtrygg 2010" xfId="10143"/>
    <cellStyle name="Title 2 3" xfId="3338"/>
    <cellStyle name="Title 2 3 2" xfId="6224"/>
    <cellStyle name="Title 2 3 3" xfId="7483"/>
    <cellStyle name="Title 2 3_4.2 kt. samtrygg 2010" xfId="8756"/>
    <cellStyle name="Title 2 4" xfId="3559"/>
    <cellStyle name="Title 2 4 2" xfId="7484"/>
    <cellStyle name="Title 2 4_4.2 kt. samtrygg 2010" xfId="8837"/>
    <cellStyle name="Title 2 5" xfId="3779"/>
    <cellStyle name="Title 2 5 2" xfId="7485"/>
    <cellStyle name="Title 2 5_4.2 kt. samtrygg 2010" xfId="8819"/>
    <cellStyle name="Title 2 6" xfId="3952"/>
    <cellStyle name="Title 2 7" xfId="4120"/>
    <cellStyle name="Title 2 8" xfId="4159"/>
    <cellStyle name="Title 2 9" xfId="5630"/>
    <cellStyle name="Title 2_4.2 kt. samtrygg 2010" xfId="9603"/>
    <cellStyle name="Title 20" xfId="829"/>
    <cellStyle name="Title 20 2" xfId="7486"/>
    <cellStyle name="Title 20 3" xfId="7830"/>
    <cellStyle name="Title 20_4.2 kt. samtrygg 2010" xfId="8822"/>
    <cellStyle name="Title 21" xfId="870"/>
    <cellStyle name="Title 21 2" xfId="7487"/>
    <cellStyle name="Title 21 3" xfId="7863"/>
    <cellStyle name="Title 21_4.2 kt. samtrygg 2010" xfId="8934"/>
    <cellStyle name="Title 22" xfId="911"/>
    <cellStyle name="Title 22 2" xfId="7488"/>
    <cellStyle name="Title 22 3" xfId="7896"/>
    <cellStyle name="Title 22_4.2 kt. samtrygg 2010" xfId="9890"/>
    <cellStyle name="Title 23" xfId="952"/>
    <cellStyle name="Title 23 2" xfId="7489"/>
    <cellStyle name="Title 23 3" xfId="7929"/>
    <cellStyle name="Title 23_4.2 kt. samtrygg 2010" xfId="9430"/>
    <cellStyle name="Title 24" xfId="993"/>
    <cellStyle name="Title 24 2" xfId="7490"/>
    <cellStyle name="Title 24 3" xfId="7962"/>
    <cellStyle name="Title 24_4.2 kt. samtrygg 2010" xfId="9649"/>
    <cellStyle name="Title 25" xfId="1034"/>
    <cellStyle name="Title 25 2" xfId="7491"/>
    <cellStyle name="Title 25 3" xfId="7995"/>
    <cellStyle name="Title 25_4.2 kt. samtrygg 2010" xfId="9665"/>
    <cellStyle name="Title 26" xfId="1075"/>
    <cellStyle name="Title 26 2" xfId="7492"/>
    <cellStyle name="Title 26 3" xfId="8028"/>
    <cellStyle name="Title 26_4.2 kt. samtrygg 2010" xfId="10083"/>
    <cellStyle name="Title 27" xfId="1116"/>
    <cellStyle name="Title 27 2" xfId="7493"/>
    <cellStyle name="Title 27 3" xfId="8061"/>
    <cellStyle name="Title 27_4.2 kt. samtrygg 2010" xfId="8655"/>
    <cellStyle name="Title 28" xfId="1152"/>
    <cellStyle name="Title 28 2" xfId="7494"/>
    <cellStyle name="Title 28 3" xfId="8091"/>
    <cellStyle name="Title 28_4.2 kt. samtrygg 2010" xfId="9282"/>
    <cellStyle name="Title 29" xfId="1198"/>
    <cellStyle name="Title 29 2" xfId="7495"/>
    <cellStyle name="Title 29 3" xfId="8127"/>
    <cellStyle name="Title 29_4.2 kt. samtrygg 2010" xfId="9058"/>
    <cellStyle name="Title 3" xfId="132"/>
    <cellStyle name="Title 3 2" xfId="2824"/>
    <cellStyle name="Title 3 3" xfId="3340"/>
    <cellStyle name="Title 3 3 2" xfId="7496"/>
    <cellStyle name="Title 3 3 3" xfId="8416"/>
    <cellStyle name="Title 3 3_4.2 kt. samtrygg 2010" xfId="9044"/>
    <cellStyle name="Title 3 4" xfId="3561"/>
    <cellStyle name="Title 3 5" xfId="3781"/>
    <cellStyle name="Title 3 6" xfId="3954"/>
    <cellStyle name="Title 3 7" xfId="4122"/>
    <cellStyle name="Title 3 8" xfId="4160"/>
    <cellStyle name="Title 3_4.2 kt. samtrygg 2010" xfId="9771"/>
    <cellStyle name="Title 30" xfId="1238"/>
    <cellStyle name="Title 30 2" xfId="7497"/>
    <cellStyle name="Title 30 3" xfId="8159"/>
    <cellStyle name="Title 30_4.2 kt. samtrygg 2010" xfId="9592"/>
    <cellStyle name="Title 31" xfId="1281"/>
    <cellStyle name="Title 31 2" xfId="7498"/>
    <cellStyle name="Title 31 3" xfId="8193"/>
    <cellStyle name="Title 31_4.2 kt. samtrygg 2010" xfId="8633"/>
    <cellStyle name="Title 32" xfId="1322"/>
    <cellStyle name="Title 32 2" xfId="7499"/>
    <cellStyle name="Title 32 3" xfId="8226"/>
    <cellStyle name="Title 32_4.2 kt. samtrygg 2010" xfId="9714"/>
    <cellStyle name="Title 33" xfId="1359"/>
    <cellStyle name="Title 33 2" xfId="7500"/>
    <cellStyle name="Title 33 3" xfId="8257"/>
    <cellStyle name="Title 33_4.2 kt. samtrygg 2010" xfId="9085"/>
    <cellStyle name="Title 34" xfId="1404"/>
    <cellStyle name="Title 34 2" xfId="7501"/>
    <cellStyle name="Title 34 3" xfId="8292"/>
    <cellStyle name="Title 34_4.2 kt. samtrygg 2010" xfId="9710"/>
    <cellStyle name="Title 35" xfId="1445"/>
    <cellStyle name="Title 35 2" xfId="7502"/>
    <cellStyle name="Title 35 3" xfId="8319"/>
    <cellStyle name="Title 35_4.2 kt. samtrygg 2010" xfId="8865"/>
    <cellStyle name="Title 36" xfId="1485"/>
    <cellStyle name="Title 37" xfId="1527"/>
    <cellStyle name="Title 38" xfId="1568"/>
    <cellStyle name="Title 39" xfId="1609"/>
    <cellStyle name="Title 4" xfId="173"/>
    <cellStyle name="Title 4 2" xfId="2825"/>
    <cellStyle name="Title 4 3" xfId="3341"/>
    <cellStyle name="Title 4 3 2" xfId="7503"/>
    <cellStyle name="Title 4 3 3" xfId="8417"/>
    <cellStyle name="Title 4 3_4.2 kt. samtrygg 2010" xfId="8791"/>
    <cellStyle name="Title 4 4" xfId="3562"/>
    <cellStyle name="Title 4 5" xfId="3782"/>
    <cellStyle name="Title 4 6" xfId="3955"/>
    <cellStyle name="Title 4 7" xfId="4123"/>
    <cellStyle name="Title 4 8" xfId="4161"/>
    <cellStyle name="Title 4_4.2 kt. samtrygg 2010" xfId="8872"/>
    <cellStyle name="Title 40" xfId="1650"/>
    <cellStyle name="Title 41" xfId="1691"/>
    <cellStyle name="Title 42" xfId="1724"/>
    <cellStyle name="Title 43" xfId="1766"/>
    <cellStyle name="Title 44" xfId="2821"/>
    <cellStyle name="Title 45" xfId="3337"/>
    <cellStyle name="Title 46" xfId="3558"/>
    <cellStyle name="Title 47" xfId="3778"/>
    <cellStyle name="Title 48" xfId="3951"/>
    <cellStyle name="Title 49" xfId="4119"/>
    <cellStyle name="Title 5" xfId="214"/>
    <cellStyle name="Title 5 2" xfId="2827"/>
    <cellStyle name="Title 5 2 2" xfId="7504"/>
    <cellStyle name="Title 5 2 3" xfId="8387"/>
    <cellStyle name="Title 5 2_4.2 kt. samtrygg 2010" xfId="9331"/>
    <cellStyle name="Title 5 3" xfId="3343"/>
    <cellStyle name="Title 5 4" xfId="3564"/>
    <cellStyle name="Title 5 5" xfId="3784"/>
    <cellStyle name="Title 5 6" xfId="3957"/>
    <cellStyle name="Title 5 7" xfId="4125"/>
    <cellStyle name="Title 5 8" xfId="4162"/>
    <cellStyle name="Title 5_4.2 kt. samtrygg 2010" xfId="9612"/>
    <cellStyle name="Title 50" xfId="4158"/>
    <cellStyle name="Title 6" xfId="255"/>
    <cellStyle name="Title 6 2" xfId="7505"/>
    <cellStyle name="Title 6_4.2 kt. samtrygg 2010" xfId="9287"/>
    <cellStyle name="Title 7" xfId="296"/>
    <cellStyle name="Title 7 2" xfId="7506"/>
    <cellStyle name="Title 7_4.2 kt. samtrygg 2010" xfId="10226"/>
    <cellStyle name="Title 8" xfId="337"/>
    <cellStyle name="Title 8 2" xfId="7507"/>
    <cellStyle name="Title 8_4.2 kt. samtrygg 2010" xfId="9299"/>
    <cellStyle name="Title 9" xfId="378"/>
    <cellStyle name="Title 9 2" xfId="7508"/>
    <cellStyle name="Title 9_4.2 kt. samtrygg 2010" xfId="8771"/>
    <cellStyle name="Total" xfId="18" builtinId="25" customBuiltin="1"/>
    <cellStyle name="Total 10" xfId="420"/>
    <cellStyle name="Total 10 2" xfId="7509"/>
    <cellStyle name="Total 10_4.2 kt. samtrygg 2010" xfId="9667"/>
    <cellStyle name="Total 11" xfId="461"/>
    <cellStyle name="Total 11 2" xfId="7510"/>
    <cellStyle name="Total 11_4.2 kt. samtrygg 2010" xfId="8636"/>
    <cellStyle name="Total 12" xfId="502"/>
    <cellStyle name="Total 12 2" xfId="7511"/>
    <cellStyle name="Total 12_4.2 kt. samtrygg 2010" xfId="10125"/>
    <cellStyle name="Total 13" xfId="543"/>
    <cellStyle name="Total 13 2" xfId="7512"/>
    <cellStyle name="Total 13_4.2 kt. samtrygg 2010" xfId="9376"/>
    <cellStyle name="Total 14" xfId="584"/>
    <cellStyle name="Total 14 2" xfId="7513"/>
    <cellStyle name="Total 14 3" xfId="7633"/>
    <cellStyle name="Total 14_4.2 kt. samtrygg 2010" xfId="8696"/>
    <cellStyle name="Total 15" xfId="625"/>
    <cellStyle name="Total 15 2" xfId="7514"/>
    <cellStyle name="Total 15 3" xfId="7666"/>
    <cellStyle name="Total 15_4.2 kt. samtrygg 2010" xfId="8908"/>
    <cellStyle name="Total 16" xfId="666"/>
    <cellStyle name="Total 16 2" xfId="7515"/>
    <cellStyle name="Total 16 3" xfId="7699"/>
    <cellStyle name="Total 16_4.2 kt. samtrygg 2010" xfId="9669"/>
    <cellStyle name="Total 17" xfId="707"/>
    <cellStyle name="Total 17 2" xfId="7516"/>
    <cellStyle name="Total 17 3" xfId="7732"/>
    <cellStyle name="Total 17_4.2 kt. samtrygg 2010" xfId="10189"/>
    <cellStyle name="Total 18" xfId="748"/>
    <cellStyle name="Total 18 2" xfId="7517"/>
    <cellStyle name="Total 18 3" xfId="7765"/>
    <cellStyle name="Total 18_4.2 kt. samtrygg 2010" xfId="9874"/>
    <cellStyle name="Total 19" xfId="789"/>
    <cellStyle name="Total 19 2" xfId="7518"/>
    <cellStyle name="Total 19 3" xfId="7798"/>
    <cellStyle name="Total 19_4.2 kt. samtrygg 2010" xfId="9600"/>
    <cellStyle name="Total 2" xfId="85"/>
    <cellStyle name="Total 2 10" xfId="6225"/>
    <cellStyle name="Total 2 2" xfId="2829"/>
    <cellStyle name="Total 2 2 2" xfId="6226"/>
    <cellStyle name="Total 2 2_4.2 kt. samtrygg 2010" xfId="9750"/>
    <cellStyle name="Total 2 3" xfId="3345"/>
    <cellStyle name="Total 2 3 2" xfId="6227"/>
    <cellStyle name="Total 2 3_4.2 kt. samtrygg 2010" xfId="8704"/>
    <cellStyle name="Total 2 4" xfId="3566"/>
    <cellStyle name="Total 2 4 2" xfId="7520"/>
    <cellStyle name="Total 2 4_4.2 kt. samtrygg 2010" xfId="9353"/>
    <cellStyle name="Total 2 5" xfId="3786"/>
    <cellStyle name="Total 2 5 2" xfId="7521"/>
    <cellStyle name="Total 2 5_4.2 kt. samtrygg 2010" xfId="9909"/>
    <cellStyle name="Total 2 6" xfId="3959"/>
    <cellStyle name="Total 2 7" xfId="4127"/>
    <cellStyle name="Total 2 8" xfId="4164"/>
    <cellStyle name="Total 2 9" xfId="5636"/>
    <cellStyle name="Total 2_4.2 kt. samtrygg 2010" xfId="9535"/>
    <cellStyle name="Total 20" xfId="830"/>
    <cellStyle name="Total 20 2" xfId="7522"/>
    <cellStyle name="Total 20 3" xfId="7831"/>
    <cellStyle name="Total 20_4.2 kt. samtrygg 2010" xfId="9683"/>
    <cellStyle name="Total 21" xfId="871"/>
    <cellStyle name="Total 21 2" xfId="7523"/>
    <cellStyle name="Total 21 3" xfId="7864"/>
    <cellStyle name="Total 21_4.2 kt. samtrygg 2010" xfId="9281"/>
    <cellStyle name="Total 22" xfId="912"/>
    <cellStyle name="Total 22 2" xfId="7524"/>
    <cellStyle name="Total 22 3" xfId="7897"/>
    <cellStyle name="Total 22_4.2 kt. samtrygg 2010" xfId="8864"/>
    <cellStyle name="Total 23" xfId="953"/>
    <cellStyle name="Total 23 2" xfId="7525"/>
    <cellStyle name="Total 23 3" xfId="7930"/>
    <cellStyle name="Total 23_4.2 kt. samtrygg 2010" xfId="10175"/>
    <cellStyle name="Total 24" xfId="994"/>
    <cellStyle name="Total 24 2" xfId="7526"/>
    <cellStyle name="Total 24 3" xfId="7963"/>
    <cellStyle name="Total 24_4.2 kt. samtrygg 2010" xfId="10239"/>
    <cellStyle name="Total 25" xfId="1035"/>
    <cellStyle name="Total 25 2" xfId="7527"/>
    <cellStyle name="Total 25 3" xfId="7996"/>
    <cellStyle name="Total 25_4.2 kt. samtrygg 2010" xfId="8924"/>
    <cellStyle name="Total 26" xfId="1076"/>
    <cellStyle name="Total 26 2" xfId="7528"/>
    <cellStyle name="Total 26 3" xfId="8029"/>
    <cellStyle name="Total 26_4.2 kt. samtrygg 2010" xfId="9686"/>
    <cellStyle name="Total 27" xfId="1117"/>
    <cellStyle name="Total 27 2" xfId="7529"/>
    <cellStyle name="Total 27 3" xfId="8062"/>
    <cellStyle name="Total 27_4.2 kt. samtrygg 2010" xfId="9918"/>
    <cellStyle name="Total 28" xfId="1153"/>
    <cellStyle name="Total 28 2" xfId="7530"/>
    <cellStyle name="Total 28 3" xfId="8092"/>
    <cellStyle name="Total 28_4.2 kt. samtrygg 2010" xfId="10013"/>
    <cellStyle name="Total 29" xfId="1199"/>
    <cellStyle name="Total 29 2" xfId="7531"/>
    <cellStyle name="Total 29 3" xfId="8128"/>
    <cellStyle name="Total 29_4.2 kt. samtrygg 2010" xfId="8866"/>
    <cellStyle name="Total 3" xfId="133"/>
    <cellStyle name="Total 3 2" xfId="2831"/>
    <cellStyle name="Total 3 3" xfId="3347"/>
    <cellStyle name="Total 3 3 2" xfId="7532"/>
    <cellStyle name="Total 3 3 3" xfId="8418"/>
    <cellStyle name="Total 3 3_4.2 kt. samtrygg 2010" xfId="9899"/>
    <cellStyle name="Total 3 4" xfId="3568"/>
    <cellStyle name="Total 3 5" xfId="3788"/>
    <cellStyle name="Total 3 6" xfId="3960"/>
    <cellStyle name="Total 3 7" xfId="4128"/>
    <cellStyle name="Total 3 8" xfId="4165"/>
    <cellStyle name="Total 3_4.2 kt. samtrygg 2010" xfId="9696"/>
    <cellStyle name="Total 30" xfId="1239"/>
    <cellStyle name="Total 30 2" xfId="7533"/>
    <cellStyle name="Total 30 3" xfId="8160"/>
    <cellStyle name="Total 30_4.2 kt. samtrygg 2010" xfId="8602"/>
    <cellStyle name="Total 31" xfId="1282"/>
    <cellStyle name="Total 31 2" xfId="7534"/>
    <cellStyle name="Total 31 3" xfId="8194"/>
    <cellStyle name="Total 31_4.2 kt. samtrygg 2010" xfId="9913"/>
    <cellStyle name="Total 32" xfId="1323"/>
    <cellStyle name="Total 32 2" xfId="7535"/>
    <cellStyle name="Total 32 3" xfId="8227"/>
    <cellStyle name="Total 32_4.2 kt. samtrygg 2010" xfId="9852"/>
    <cellStyle name="Total 33" xfId="1360"/>
    <cellStyle name="Total 33 2" xfId="7536"/>
    <cellStyle name="Total 33 3" xfId="8258"/>
    <cellStyle name="Total 33_4.2 kt. samtrygg 2010" xfId="8777"/>
    <cellStyle name="Total 34" xfId="1405"/>
    <cellStyle name="Total 34 2" xfId="7537"/>
    <cellStyle name="Total 34 3" xfId="8293"/>
    <cellStyle name="Total 34_4.2 kt. samtrygg 2010" xfId="10250"/>
    <cellStyle name="Total 35" xfId="1446"/>
    <cellStyle name="Total 35 2" xfId="7538"/>
    <cellStyle name="Total 35 3" xfId="8320"/>
    <cellStyle name="Total 35_4.2 kt. samtrygg 2010" xfId="10223"/>
    <cellStyle name="Total 36" xfId="1486"/>
    <cellStyle name="Total 37" xfId="1528"/>
    <cellStyle name="Total 38" xfId="1569"/>
    <cellStyle name="Total 39" xfId="1610"/>
    <cellStyle name="Total 4" xfId="174"/>
    <cellStyle name="Total 4 2" xfId="2833"/>
    <cellStyle name="Total 4 3" xfId="3349"/>
    <cellStyle name="Total 4 3 2" xfId="7539"/>
    <cellStyle name="Total 4 3 3" xfId="8419"/>
    <cellStyle name="Total 4 3_4.2 kt. samtrygg 2010" xfId="9800"/>
    <cellStyle name="Total 4 4" xfId="3570"/>
    <cellStyle name="Total 4 5" xfId="3790"/>
    <cellStyle name="Total 4 6" xfId="3962"/>
    <cellStyle name="Total 4 7" xfId="4130"/>
    <cellStyle name="Total 4 8" xfId="4166"/>
    <cellStyle name="Total 4_4.2 kt. samtrygg 2010" xfId="10063"/>
    <cellStyle name="Total 40" xfId="1651"/>
    <cellStyle name="Total 41" xfId="1692"/>
    <cellStyle name="Total 42" xfId="1725"/>
    <cellStyle name="Total 43" xfId="1767"/>
    <cellStyle name="Total 44" xfId="2828"/>
    <cellStyle name="Total 45" xfId="3344"/>
    <cellStyle name="Total 46" xfId="3565"/>
    <cellStyle name="Total 47" xfId="3785"/>
    <cellStyle name="Total 48" xfId="3958"/>
    <cellStyle name="Total 49" xfId="4126"/>
    <cellStyle name="Total 5" xfId="215"/>
    <cellStyle name="Total 5 2" xfId="2835"/>
    <cellStyle name="Total 5 2 2" xfId="7540"/>
    <cellStyle name="Total 5 2 3" xfId="8389"/>
    <cellStyle name="Total 5 2_4.2 kt. samtrygg 2010" xfId="9523"/>
    <cellStyle name="Total 5 3" xfId="3351"/>
    <cellStyle name="Total 5 4" xfId="3572"/>
    <cellStyle name="Total 5 5" xfId="3791"/>
    <cellStyle name="Total 5 6" xfId="3963"/>
    <cellStyle name="Total 5 7" xfId="4131"/>
    <cellStyle name="Total 5 8" xfId="4167"/>
    <cellStyle name="Total 5_4.2 kt. samtrygg 2010" xfId="9504"/>
    <cellStyle name="Total 50" xfId="4163"/>
    <cellStyle name="Total 6" xfId="256"/>
    <cellStyle name="Total 6 2" xfId="7541"/>
    <cellStyle name="Total 6_4.2 kt. samtrygg 2010" xfId="10135"/>
    <cellStyle name="Total 7" xfId="297"/>
    <cellStyle name="Total 7 2" xfId="7542"/>
    <cellStyle name="Total 7_4.2 kt. samtrygg 2010" xfId="10227"/>
    <cellStyle name="Total 8" xfId="338"/>
    <cellStyle name="Total 8 2" xfId="7543"/>
    <cellStyle name="Total 8_4.2 kt. samtrygg 2010" xfId="9052"/>
    <cellStyle name="Total 9" xfId="379"/>
    <cellStyle name="Total 9 2" xfId="7544"/>
    <cellStyle name="Total 9_4.2 kt. samtrygg 2010" xfId="9912"/>
    <cellStyle name="Warning Text" xfId="15" builtinId="11" customBuiltin="1"/>
    <cellStyle name="Warning Text 10" xfId="421"/>
    <cellStyle name="Warning Text 10 2" xfId="7545"/>
    <cellStyle name="Warning Text 10_4.2 kt. samtrygg 2010" xfId="9048"/>
    <cellStyle name="Warning Text 11" xfId="462"/>
    <cellStyle name="Warning Text 11 2" xfId="7546"/>
    <cellStyle name="Warning Text 11_4.2 kt. samtrygg 2010" xfId="8747"/>
    <cellStyle name="Warning Text 12" xfId="503"/>
    <cellStyle name="Warning Text 12 2" xfId="7547"/>
    <cellStyle name="Warning Text 12_4.2 kt. samtrygg 2010" xfId="10027"/>
    <cellStyle name="Warning Text 13" xfId="544"/>
    <cellStyle name="Warning Text 13 2" xfId="7548"/>
    <cellStyle name="Warning Text 13_4.2 kt. samtrygg 2010" xfId="9470"/>
    <cellStyle name="Warning Text 14" xfId="585"/>
    <cellStyle name="Warning Text 14 2" xfId="7549"/>
    <cellStyle name="Warning Text 14 3" xfId="7634"/>
    <cellStyle name="Warning Text 14_4.2 kt. samtrygg 2010" xfId="9492"/>
    <cellStyle name="Warning Text 15" xfId="626"/>
    <cellStyle name="Warning Text 15 2" xfId="7550"/>
    <cellStyle name="Warning Text 15 3" xfId="7667"/>
    <cellStyle name="Warning Text 15_4.2 kt. samtrygg 2010" xfId="9568"/>
    <cellStyle name="Warning Text 16" xfId="667"/>
    <cellStyle name="Warning Text 16 2" xfId="7551"/>
    <cellStyle name="Warning Text 16 3" xfId="7700"/>
    <cellStyle name="Warning Text 16_4.2 kt. samtrygg 2010" xfId="9987"/>
    <cellStyle name="Warning Text 17" xfId="708"/>
    <cellStyle name="Warning Text 17 2" xfId="7552"/>
    <cellStyle name="Warning Text 17 3" xfId="7733"/>
    <cellStyle name="Warning Text 17_4.2 kt. samtrygg 2010" xfId="9476"/>
    <cellStyle name="Warning Text 18" xfId="749"/>
    <cellStyle name="Warning Text 18 2" xfId="7553"/>
    <cellStyle name="Warning Text 18 3" xfId="7766"/>
    <cellStyle name="Warning Text 18_4.2 kt. samtrygg 2010" xfId="10194"/>
    <cellStyle name="Warning Text 19" xfId="790"/>
    <cellStyle name="Warning Text 19 2" xfId="7554"/>
    <cellStyle name="Warning Text 19 3" xfId="7799"/>
    <cellStyle name="Warning Text 19_4.2 kt. samtrygg 2010" xfId="10019"/>
    <cellStyle name="Warning Text 2" xfId="86"/>
    <cellStyle name="Warning Text 2 10" xfId="7555"/>
    <cellStyle name="Warning Text 2 2" xfId="2837"/>
    <cellStyle name="Warning Text 2 2 2" xfId="7556"/>
    <cellStyle name="Warning Text 2 2_4.2 kt. samtrygg 2010" xfId="10100"/>
    <cellStyle name="Warning Text 2 3" xfId="3353"/>
    <cellStyle name="Warning Text 2 3 2" xfId="7557"/>
    <cellStyle name="Warning Text 2 3_4.2 kt. samtrygg 2010" xfId="10002"/>
    <cellStyle name="Warning Text 2 4" xfId="3574"/>
    <cellStyle name="Warning Text 2 4 2" xfId="7558"/>
    <cellStyle name="Warning Text 2 4_4.2 kt. samtrygg 2010" xfId="9314"/>
    <cellStyle name="Warning Text 2 5" xfId="3793"/>
    <cellStyle name="Warning Text 2 5 2" xfId="7559"/>
    <cellStyle name="Warning Text 2 5_4.2 kt. samtrygg 2010" xfId="9648"/>
    <cellStyle name="Warning Text 2 6" xfId="3965"/>
    <cellStyle name="Warning Text 2 7" xfId="4133"/>
    <cellStyle name="Warning Text 2 8" xfId="4169"/>
    <cellStyle name="Warning Text 2 9" xfId="5638"/>
    <cellStyle name="Warning Text 2_4.2 kt. samtrygg 2010" xfId="9996"/>
    <cellStyle name="Warning Text 20" xfId="831"/>
    <cellStyle name="Warning Text 20 2" xfId="7560"/>
    <cellStyle name="Warning Text 20 3" xfId="7832"/>
    <cellStyle name="Warning Text 20_4.2 kt. samtrygg 2010" xfId="9083"/>
    <cellStyle name="Warning Text 21" xfId="872"/>
    <cellStyle name="Warning Text 21 2" xfId="7561"/>
    <cellStyle name="Warning Text 21 3" xfId="7865"/>
    <cellStyle name="Warning Text 21_4.2 kt. samtrygg 2010" xfId="8753"/>
    <cellStyle name="Warning Text 22" xfId="913"/>
    <cellStyle name="Warning Text 22 2" xfId="7562"/>
    <cellStyle name="Warning Text 22 3" xfId="7898"/>
    <cellStyle name="Warning Text 22_4.2 kt. samtrygg 2010" xfId="9688"/>
    <cellStyle name="Warning Text 23" xfId="954"/>
    <cellStyle name="Warning Text 23 2" xfId="7563"/>
    <cellStyle name="Warning Text 23 3" xfId="7931"/>
    <cellStyle name="Warning Text 23_4.2 kt. samtrygg 2010" xfId="9948"/>
    <cellStyle name="Warning Text 24" xfId="995"/>
    <cellStyle name="Warning Text 24 2" xfId="7564"/>
    <cellStyle name="Warning Text 24 3" xfId="7964"/>
    <cellStyle name="Warning Text 24_4.2 kt. samtrygg 2010" xfId="9870"/>
    <cellStyle name="Warning Text 25" xfId="1036"/>
    <cellStyle name="Warning Text 25 2" xfId="7565"/>
    <cellStyle name="Warning Text 25 3" xfId="7997"/>
    <cellStyle name="Warning Text 25_4.2 kt. samtrygg 2010" xfId="10065"/>
    <cellStyle name="Warning Text 26" xfId="1077"/>
    <cellStyle name="Warning Text 26 2" xfId="7566"/>
    <cellStyle name="Warning Text 26 3" xfId="8030"/>
    <cellStyle name="Warning Text 26_4.2 kt. samtrygg 2010" xfId="9077"/>
    <cellStyle name="Warning Text 27" xfId="1118"/>
    <cellStyle name="Warning Text 27 2" xfId="7567"/>
    <cellStyle name="Warning Text 27 3" xfId="8063"/>
    <cellStyle name="Warning Text 27_4.2 kt. samtrygg 2010" xfId="8975"/>
    <cellStyle name="Warning Text 28" xfId="1154"/>
    <cellStyle name="Warning Text 28 2" xfId="7568"/>
    <cellStyle name="Warning Text 28 3" xfId="8093"/>
    <cellStyle name="Warning Text 28_4.2 kt. samtrygg 2010" xfId="10201"/>
    <cellStyle name="Warning Text 29" xfId="1200"/>
    <cellStyle name="Warning Text 29 2" xfId="7569"/>
    <cellStyle name="Warning Text 29 3" xfId="8129"/>
    <cellStyle name="Warning Text 29_4.2 kt. samtrygg 2010" xfId="9530"/>
    <cellStyle name="Warning Text 3" xfId="134"/>
    <cellStyle name="Warning Text 3 2" xfId="2839"/>
    <cellStyle name="Warning Text 3 3" xfId="3355"/>
    <cellStyle name="Warning Text 3 3 2" xfId="7570"/>
    <cellStyle name="Warning Text 3 3 3" xfId="8420"/>
    <cellStyle name="Warning Text 3 3_4.2 kt. samtrygg 2010" xfId="9178"/>
    <cellStyle name="Warning Text 3 4" xfId="3576"/>
    <cellStyle name="Warning Text 3 5" xfId="3795"/>
    <cellStyle name="Warning Text 3 6" xfId="3967"/>
    <cellStyle name="Warning Text 3 7" xfId="4135"/>
    <cellStyle name="Warning Text 3 8" xfId="4170"/>
    <cellStyle name="Warning Text 3_4.2 kt. samtrygg 2010" xfId="9360"/>
    <cellStyle name="Warning Text 30" xfId="1240"/>
    <cellStyle name="Warning Text 30 2" xfId="7571"/>
    <cellStyle name="Warning Text 30 3" xfId="8161"/>
    <cellStyle name="Warning Text 30_4.2 kt. samtrygg 2010" xfId="10120"/>
    <cellStyle name="Warning Text 31" xfId="1283"/>
    <cellStyle name="Warning Text 31 2" xfId="7572"/>
    <cellStyle name="Warning Text 31 3" xfId="8195"/>
    <cellStyle name="Warning Text 31_4.2 kt. samtrygg 2010" xfId="10106"/>
    <cellStyle name="Warning Text 32" xfId="1324"/>
    <cellStyle name="Warning Text 32 2" xfId="7573"/>
    <cellStyle name="Warning Text 32 3" xfId="8228"/>
    <cellStyle name="Warning Text 32_4.2 kt. samtrygg 2010" xfId="9931"/>
    <cellStyle name="Warning Text 33" xfId="1361"/>
    <cellStyle name="Warning Text 33 2" xfId="7574"/>
    <cellStyle name="Warning Text 33 3" xfId="8259"/>
    <cellStyle name="Warning Text 33_4.2 kt. samtrygg 2010" xfId="8765"/>
    <cellStyle name="Warning Text 34" xfId="1406"/>
    <cellStyle name="Warning Text 34 2" xfId="7575"/>
    <cellStyle name="Warning Text 34 3" xfId="8294"/>
    <cellStyle name="Warning Text 34_4.2 kt. samtrygg 2010" xfId="9901"/>
    <cellStyle name="Warning Text 35" xfId="1447"/>
    <cellStyle name="Warning Text 35 2" xfId="7576"/>
    <cellStyle name="Warning Text 35 3" xfId="8321"/>
    <cellStyle name="Warning Text 35_4.2 kt. samtrygg 2010" xfId="9472"/>
    <cellStyle name="Warning Text 36" xfId="1487"/>
    <cellStyle name="Warning Text 37" xfId="1529"/>
    <cellStyle name="Warning Text 38" xfId="1570"/>
    <cellStyle name="Warning Text 39" xfId="1611"/>
    <cellStyle name="Warning Text 4" xfId="175"/>
    <cellStyle name="Warning Text 4 2" xfId="2841"/>
    <cellStyle name="Warning Text 4 3" xfId="3357"/>
    <cellStyle name="Warning Text 4 3 2" xfId="7577"/>
    <cellStyle name="Warning Text 4 3 3" xfId="8421"/>
    <cellStyle name="Warning Text 4 3_4.2 kt. samtrygg 2010" xfId="8940"/>
    <cellStyle name="Warning Text 4 4" xfId="3578"/>
    <cellStyle name="Warning Text 4 5" xfId="3797"/>
    <cellStyle name="Warning Text 4 6" xfId="3969"/>
    <cellStyle name="Warning Text 4 7" xfId="4137"/>
    <cellStyle name="Warning Text 4 8" xfId="4171"/>
    <cellStyle name="Warning Text 4_4.2 kt. samtrygg 2010" xfId="10272"/>
    <cellStyle name="Warning Text 40" xfId="1652"/>
    <cellStyle name="Warning Text 41" xfId="1693"/>
    <cellStyle name="Warning Text 42" xfId="1726"/>
    <cellStyle name="Warning Text 43" xfId="1768"/>
    <cellStyle name="Warning Text 44" xfId="2836"/>
    <cellStyle name="Warning Text 45" xfId="3352"/>
    <cellStyle name="Warning Text 46" xfId="3573"/>
    <cellStyle name="Warning Text 47" xfId="3792"/>
    <cellStyle name="Warning Text 48" xfId="3964"/>
    <cellStyle name="Warning Text 49" xfId="4132"/>
    <cellStyle name="Warning Text 5" xfId="216"/>
    <cellStyle name="Warning Text 5 2" xfId="2843"/>
    <cellStyle name="Warning Text 5 2 2" xfId="7578"/>
    <cellStyle name="Warning Text 5 2 3" xfId="8390"/>
    <cellStyle name="Warning Text 5 2_4.2 kt. samtrygg 2010" xfId="8937"/>
    <cellStyle name="Warning Text 5 3" xfId="3359"/>
    <cellStyle name="Warning Text 5 4" xfId="3580"/>
    <cellStyle name="Warning Text 5 5" xfId="3799"/>
    <cellStyle name="Warning Text 5 6" xfId="3971"/>
    <cellStyle name="Warning Text 5 7" xfId="4139"/>
    <cellStyle name="Warning Text 5 8" xfId="4172"/>
    <cellStyle name="Warning Text 5_4.2 kt. samtrygg 2010" xfId="9842"/>
    <cellStyle name="Warning Text 50" xfId="4168"/>
    <cellStyle name="Warning Text 6" xfId="257"/>
    <cellStyle name="Warning Text 6 2" xfId="7579"/>
    <cellStyle name="Warning Text 6_4.2 kt. samtrygg 2010" xfId="9199"/>
    <cellStyle name="Warning Text 7" xfId="298"/>
    <cellStyle name="Warning Text 7 2" xfId="7580"/>
    <cellStyle name="Warning Text 7_4.2 kt. samtrygg 2010" xfId="9915"/>
    <cellStyle name="Warning Text 8" xfId="339"/>
    <cellStyle name="Warning Text 8 2" xfId="7581"/>
    <cellStyle name="Warning Text 8_4.2 kt. samtrygg 2010" xfId="9642"/>
    <cellStyle name="Warning Text 9" xfId="380"/>
    <cellStyle name="Warning Text 9 2" xfId="7582"/>
    <cellStyle name="Warning Text 9_4.2 kt. samtrygg 2010" xfId="8681"/>
    <cellStyle name="Yfirskrift" xfId="7583"/>
    <cellStyle name="Yfirskrift - millistærð" xfId="7584"/>
    <cellStyle name="Yfirskrift_4.2 kt. samtrygg 2010" xfId="925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view="pageBreakPreview" zoomScaleNormal="100" zoomScaleSheetLayoutView="100" workbookViewId="0">
      <selection activeCell="B5" sqref="B5"/>
    </sheetView>
  </sheetViews>
  <sheetFormatPr defaultRowHeight="12"/>
  <cols>
    <col min="1" max="1" width="9.140625" style="159"/>
    <col min="2" max="2" width="42.85546875" style="159" bestFit="1" customWidth="1"/>
    <col min="3" max="3" width="9.140625" style="159"/>
    <col min="4" max="4" width="11.7109375" style="159" customWidth="1"/>
    <col min="5" max="16384" width="9.140625" style="159"/>
  </cols>
  <sheetData>
    <row r="1" spans="1:4">
      <c r="A1" s="80"/>
    </row>
    <row r="3" spans="1:4" ht="12.75">
      <c r="A3" s="374" t="s">
        <v>628</v>
      </c>
      <c r="B3" s="78"/>
    </row>
    <row r="4" spans="1:4" ht="12.75">
      <c r="A4" s="374" t="s">
        <v>629</v>
      </c>
      <c r="B4" s="78"/>
    </row>
    <row r="5" spans="1:4">
      <c r="A5" s="78"/>
      <c r="B5" s="78"/>
    </row>
    <row r="6" spans="1:4">
      <c r="A6" s="78"/>
      <c r="B6" s="78"/>
      <c r="C6" s="78"/>
      <c r="D6" s="245"/>
    </row>
    <row r="7" spans="1:4">
      <c r="A7" s="78"/>
      <c r="B7" s="78"/>
      <c r="C7" s="248" t="s">
        <v>368</v>
      </c>
      <c r="D7" s="248" t="s">
        <v>370</v>
      </c>
    </row>
    <row r="8" spans="1:4">
      <c r="A8" s="78"/>
      <c r="B8" s="251" t="s">
        <v>367</v>
      </c>
      <c r="C8" s="248" t="s">
        <v>369</v>
      </c>
      <c r="D8" s="248" t="s">
        <v>371</v>
      </c>
    </row>
    <row r="9" spans="1:4">
      <c r="B9" s="252"/>
      <c r="C9" s="306"/>
      <c r="D9" s="306"/>
    </row>
    <row r="10" spans="1:4">
      <c r="A10" s="257"/>
      <c r="B10" s="593" t="s">
        <v>0</v>
      </c>
      <c r="C10" s="595">
        <v>8</v>
      </c>
      <c r="D10" s="594">
        <v>6</v>
      </c>
    </row>
    <row r="11" spans="1:4">
      <c r="A11" s="257"/>
      <c r="B11" s="593" t="s">
        <v>1</v>
      </c>
      <c r="C11" s="595">
        <v>1</v>
      </c>
      <c r="D11" s="594">
        <v>20</v>
      </c>
    </row>
    <row r="12" spans="1:4">
      <c r="A12" s="257"/>
      <c r="B12" s="593" t="s">
        <v>2</v>
      </c>
      <c r="C12" s="595">
        <v>1</v>
      </c>
      <c r="D12" s="594">
        <v>26</v>
      </c>
    </row>
    <row r="13" spans="1:4">
      <c r="A13" s="257"/>
      <c r="B13" s="592" t="s">
        <v>3</v>
      </c>
      <c r="C13" s="595">
        <v>1</v>
      </c>
      <c r="D13" s="594">
        <v>28</v>
      </c>
    </row>
    <row r="14" spans="1:4">
      <c r="A14" s="257"/>
      <c r="B14" s="593" t="s">
        <v>4</v>
      </c>
      <c r="C14" s="595">
        <v>1</v>
      </c>
      <c r="D14" s="594">
        <v>33</v>
      </c>
    </row>
    <row r="15" spans="1:4">
      <c r="A15" s="257"/>
      <c r="B15" s="593" t="s">
        <v>5</v>
      </c>
      <c r="C15" s="595">
        <v>2</v>
      </c>
      <c r="D15" s="594">
        <v>10</v>
      </c>
    </row>
    <row r="16" spans="1:4">
      <c r="A16" s="257"/>
      <c r="B16" s="593" t="s">
        <v>6</v>
      </c>
      <c r="C16" s="595">
        <v>5</v>
      </c>
      <c r="D16" s="594">
        <v>7</v>
      </c>
    </row>
    <row r="17" spans="1:4">
      <c r="A17" s="257"/>
      <c r="B17" s="593" t="s">
        <v>7</v>
      </c>
      <c r="C17" s="595">
        <v>4</v>
      </c>
      <c r="D17" s="594">
        <v>3</v>
      </c>
    </row>
    <row r="18" spans="1:4">
      <c r="A18" s="257"/>
      <c r="B18" s="593" t="s">
        <v>8</v>
      </c>
      <c r="C18" s="595">
        <v>5</v>
      </c>
      <c r="D18" s="594">
        <v>15</v>
      </c>
    </row>
    <row r="19" spans="1:4">
      <c r="A19" s="257"/>
      <c r="B19" s="593" t="s">
        <v>9</v>
      </c>
      <c r="C19" s="595">
        <v>1</v>
      </c>
      <c r="D19" s="594">
        <v>22</v>
      </c>
    </row>
    <row r="20" spans="1:4">
      <c r="A20" s="257"/>
      <c r="B20" s="593" t="s">
        <v>10</v>
      </c>
      <c r="C20" s="595">
        <v>1</v>
      </c>
      <c r="D20" s="594">
        <v>29</v>
      </c>
    </row>
    <row r="21" spans="1:4">
      <c r="A21" s="257"/>
      <c r="B21" s="593" t="s">
        <v>11</v>
      </c>
      <c r="C21" s="595">
        <v>2</v>
      </c>
      <c r="D21" s="594">
        <v>13</v>
      </c>
    </row>
    <row r="22" spans="1:4">
      <c r="A22" s="257"/>
      <c r="B22" s="593" t="s">
        <v>12</v>
      </c>
      <c r="C22" s="595">
        <v>1</v>
      </c>
      <c r="D22" s="594">
        <v>18</v>
      </c>
    </row>
    <row r="23" spans="1:4">
      <c r="A23" s="257"/>
      <c r="B23" s="593" t="s">
        <v>13</v>
      </c>
      <c r="C23" s="595">
        <v>1</v>
      </c>
      <c r="D23" s="594">
        <v>19</v>
      </c>
    </row>
    <row r="24" spans="1:4">
      <c r="A24" s="257"/>
      <c r="B24" s="593" t="s">
        <v>14</v>
      </c>
      <c r="C24" s="595">
        <v>1</v>
      </c>
      <c r="D24" s="594">
        <v>31</v>
      </c>
    </row>
    <row r="25" spans="1:4">
      <c r="A25" s="257"/>
      <c r="B25" s="593" t="s">
        <v>15</v>
      </c>
      <c r="C25" s="595">
        <v>1</v>
      </c>
      <c r="D25" s="594">
        <v>24</v>
      </c>
    </row>
    <row r="26" spans="1:4">
      <c r="A26" s="257"/>
      <c r="B26" s="593" t="s">
        <v>16</v>
      </c>
      <c r="C26" s="595">
        <v>1</v>
      </c>
      <c r="D26" s="594">
        <v>23</v>
      </c>
    </row>
    <row r="27" spans="1:4">
      <c r="A27" s="257"/>
      <c r="B27" s="593" t="s">
        <v>17</v>
      </c>
      <c r="C27" s="595">
        <v>1</v>
      </c>
      <c r="D27" s="594">
        <v>21</v>
      </c>
    </row>
    <row r="28" spans="1:4">
      <c r="A28" s="257"/>
      <c r="B28" s="593" t="s">
        <v>18</v>
      </c>
      <c r="C28" s="595">
        <v>1</v>
      </c>
      <c r="D28" s="594">
        <v>30</v>
      </c>
    </row>
    <row r="29" spans="1:4">
      <c r="A29" s="257"/>
      <c r="B29" s="593" t="s">
        <v>19</v>
      </c>
      <c r="C29" s="595">
        <v>1</v>
      </c>
      <c r="D29" s="594">
        <v>25</v>
      </c>
    </row>
    <row r="30" spans="1:4">
      <c r="A30" s="257"/>
      <c r="B30" s="593" t="s">
        <v>20</v>
      </c>
      <c r="C30" s="595">
        <v>1</v>
      </c>
      <c r="D30" s="594">
        <v>11</v>
      </c>
    </row>
    <row r="31" spans="1:4">
      <c r="A31" s="257"/>
      <c r="B31" s="593" t="s">
        <v>21</v>
      </c>
      <c r="C31" s="595">
        <v>5</v>
      </c>
      <c r="D31" s="594">
        <v>1</v>
      </c>
    </row>
    <row r="32" spans="1:4">
      <c r="A32" s="257"/>
      <c r="B32" s="593" t="s">
        <v>22</v>
      </c>
      <c r="C32" s="595">
        <v>5</v>
      </c>
      <c r="D32" s="594">
        <v>12</v>
      </c>
    </row>
    <row r="33" spans="1:4">
      <c r="A33" s="257"/>
      <c r="B33" s="593" t="s">
        <v>23</v>
      </c>
      <c r="C33" s="595">
        <v>1</v>
      </c>
      <c r="D33" s="594">
        <v>32</v>
      </c>
    </row>
    <row r="34" spans="1:4">
      <c r="A34" s="257"/>
      <c r="B34" s="593" t="s">
        <v>24</v>
      </c>
      <c r="C34" s="595">
        <v>2</v>
      </c>
      <c r="D34" s="594">
        <v>27</v>
      </c>
    </row>
    <row r="35" spans="1:4">
      <c r="A35" s="257"/>
      <c r="B35" s="593" t="s">
        <v>25</v>
      </c>
      <c r="C35" s="595">
        <v>4</v>
      </c>
      <c r="D35" s="594">
        <v>14</v>
      </c>
    </row>
    <row r="36" spans="1:4">
      <c r="A36" s="257"/>
      <c r="B36" s="593" t="s">
        <v>26</v>
      </c>
      <c r="C36" s="595">
        <v>3</v>
      </c>
      <c r="D36" s="594">
        <v>2</v>
      </c>
    </row>
    <row r="37" spans="1:4">
      <c r="A37" s="257"/>
      <c r="B37" s="593" t="s">
        <v>27</v>
      </c>
      <c r="C37" s="595">
        <v>2</v>
      </c>
      <c r="D37" s="594">
        <v>17</v>
      </c>
    </row>
    <row r="38" spans="1:4">
      <c r="A38" s="257"/>
      <c r="B38" s="593" t="s">
        <v>28</v>
      </c>
      <c r="C38" s="595">
        <v>3</v>
      </c>
      <c r="D38" s="594">
        <v>16</v>
      </c>
    </row>
    <row r="39" spans="1:4">
      <c r="A39" s="257"/>
      <c r="B39" s="593" t="s">
        <v>29</v>
      </c>
      <c r="C39" s="595">
        <v>6</v>
      </c>
      <c r="D39" s="594">
        <v>5</v>
      </c>
    </row>
    <row r="40" spans="1:4">
      <c r="A40" s="257"/>
      <c r="B40" s="593" t="s">
        <v>30</v>
      </c>
      <c r="C40" s="595">
        <v>4</v>
      </c>
      <c r="D40" s="594">
        <v>8</v>
      </c>
    </row>
    <row r="41" spans="1:4">
      <c r="A41" s="257"/>
      <c r="B41" s="593" t="s">
        <v>31</v>
      </c>
      <c r="C41" s="595">
        <v>4</v>
      </c>
      <c r="D41" s="594">
        <v>4</v>
      </c>
    </row>
    <row r="42" spans="1:4">
      <c r="A42" s="257"/>
      <c r="B42" s="593" t="s">
        <v>32</v>
      </c>
      <c r="C42" s="595">
        <v>3</v>
      </c>
      <c r="D42" s="594">
        <v>9</v>
      </c>
    </row>
    <row r="43" spans="1:4">
      <c r="A43" s="257"/>
      <c r="B43" s="78"/>
      <c r="C43" s="245"/>
      <c r="D43" s="242"/>
    </row>
    <row r="44" spans="1:4">
      <c r="A44" s="257"/>
      <c r="B44" s="78"/>
      <c r="C44" s="245"/>
      <c r="D44" s="242"/>
    </row>
    <row r="45" spans="1:4">
      <c r="A45" s="257"/>
      <c r="B45" s="78"/>
      <c r="C45" s="245"/>
      <c r="D45" s="242"/>
    </row>
    <row r="46" spans="1:4">
      <c r="A46" s="257"/>
      <c r="B46" s="78"/>
      <c r="C46" s="245"/>
      <c r="D46" s="242"/>
    </row>
    <row r="47" spans="1:4">
      <c r="A47" s="257"/>
      <c r="B47" s="78"/>
      <c r="C47" s="245"/>
      <c r="D47" s="242"/>
    </row>
    <row r="48" spans="1:4">
      <c r="A48" s="257"/>
      <c r="B48" s="78"/>
      <c r="C48" s="245"/>
      <c r="D48" s="242"/>
    </row>
    <row r="49" spans="1:4">
      <c r="A49" s="257"/>
      <c r="B49" s="78"/>
      <c r="C49" s="245"/>
      <c r="D49" s="242"/>
    </row>
  </sheetData>
  <pageMargins left="0.70866141732283472" right="0.70866141732283472" top="1.2204724409448819" bottom="0.74803149606299213" header="0.82677165354330717" footer="0.31496062992125984"/>
  <pageSetup paperSize="9" orientation="portrait" r:id="rId1"/>
  <headerFooter alignWithMargins="0">
    <oddHeader xml:space="preserve">&amp;C&amp;"Times New Roman,Regular"&amp;12
&amp;"Times New Roman,Bold" 2.1. ALPHABETICAL ORDER&amp;"-,Regular"&amp;11
</oddHeader>
    <oddFooter>&amp;R&amp;"Times New Roman,Regular" 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R110"/>
  <sheetViews>
    <sheetView topLeftCell="I1" zoomScaleNormal="100" zoomScaleSheetLayoutView="100" workbookViewId="0">
      <selection activeCell="L32" sqref="L32"/>
    </sheetView>
  </sheetViews>
  <sheetFormatPr defaultRowHeight="12"/>
  <cols>
    <col min="1" max="1" width="29.140625" style="71" customWidth="1"/>
    <col min="2" max="2" width="4" style="71" customWidth="1"/>
    <col min="3" max="6" width="9.140625" style="71"/>
    <col min="7" max="7" width="13.5703125" style="71" customWidth="1"/>
    <col min="8" max="15" width="9.140625" style="71"/>
    <col min="16" max="16" width="9.140625" style="77"/>
    <col min="17" max="32" width="9.140625" style="71"/>
    <col min="33" max="33" width="9.5703125" style="71" customWidth="1"/>
    <col min="34" max="47" width="9.140625" style="71"/>
    <col min="48" max="48" width="10.28515625" style="71" customWidth="1"/>
    <col min="49" max="49" width="11.42578125" style="71" customWidth="1"/>
    <col min="50" max="50" width="2.5703125" style="71" customWidth="1"/>
    <col min="51" max="51" width="11.42578125" style="71" customWidth="1"/>
    <col min="52" max="52" width="11.140625" style="71" hidden="1" customWidth="1"/>
    <col min="53" max="53" width="4" style="71" hidden="1" customWidth="1"/>
    <col min="54" max="54" width="0" style="71" hidden="1" customWidth="1"/>
    <col min="55" max="16384" width="9.140625" style="71"/>
  </cols>
  <sheetData>
    <row r="1" spans="1:69" ht="15" customHeight="1">
      <c r="A1" s="84"/>
      <c r="B1" s="84"/>
      <c r="C1" s="1011" t="s">
        <v>660</v>
      </c>
      <c r="D1" s="1011"/>
      <c r="E1" s="1011"/>
      <c r="F1" s="1011" t="s">
        <v>668</v>
      </c>
      <c r="G1" s="1011"/>
      <c r="H1" s="1011" t="s">
        <v>7</v>
      </c>
      <c r="I1" s="1011"/>
      <c r="J1" s="1011"/>
      <c r="K1" s="1011" t="s">
        <v>31</v>
      </c>
      <c r="L1" s="1011"/>
      <c r="M1" s="1011"/>
      <c r="N1" s="1011" t="s">
        <v>661</v>
      </c>
      <c r="O1" s="1011"/>
      <c r="P1" s="1011"/>
      <c r="Q1" s="1011"/>
      <c r="R1" s="1011"/>
      <c r="S1" s="1011" t="s">
        <v>662</v>
      </c>
      <c r="T1" s="1011"/>
      <c r="U1" s="1011"/>
      <c r="V1" s="1011"/>
      <c r="W1" s="1011"/>
      <c r="X1" s="1011"/>
      <c r="Y1" s="1011"/>
      <c r="Z1" s="1011" t="s">
        <v>663</v>
      </c>
      <c r="AA1" s="1011"/>
      <c r="AB1" s="1011"/>
      <c r="AC1" s="1011"/>
      <c r="AD1" s="1011" t="s">
        <v>664</v>
      </c>
      <c r="AE1" s="1011"/>
      <c r="AF1" s="1011"/>
      <c r="AG1" s="1011" t="s">
        <v>665</v>
      </c>
      <c r="AH1" s="811"/>
      <c r="AI1" s="1011" t="s">
        <v>666</v>
      </c>
      <c r="AJ1" s="1011" t="s">
        <v>234</v>
      </c>
      <c r="AK1" s="1011"/>
      <c r="AL1" s="1011"/>
      <c r="AM1" s="1011" t="s">
        <v>25</v>
      </c>
      <c r="AN1" s="1011"/>
      <c r="AO1" s="1011"/>
      <c r="AP1" s="1011" t="s">
        <v>28</v>
      </c>
      <c r="AQ1" s="1011"/>
      <c r="AR1" s="1011" t="s">
        <v>667</v>
      </c>
      <c r="AS1" s="1011"/>
      <c r="AT1" s="1011"/>
      <c r="AU1" s="1011"/>
      <c r="AV1" s="1011" t="s">
        <v>235</v>
      </c>
      <c r="AW1" s="1011" t="s">
        <v>182</v>
      </c>
      <c r="AX1" s="825"/>
      <c r="AY1" s="1021" t="s">
        <v>439</v>
      </c>
      <c r="AZ1" s="98"/>
      <c r="BA1" s="133"/>
      <c r="BB1" s="98"/>
      <c r="BC1" s="98"/>
      <c r="BD1" s="98"/>
      <c r="BE1" s="98"/>
      <c r="BF1" s="84"/>
      <c r="BG1" s="98"/>
      <c r="BH1" s="98"/>
      <c r="BI1" s="98"/>
      <c r="BJ1" s="98"/>
      <c r="BK1" s="98"/>
      <c r="BL1" s="98"/>
      <c r="BM1" s="98"/>
      <c r="BN1" s="98"/>
      <c r="BO1" s="98"/>
    </row>
    <row r="2" spans="1:69">
      <c r="A2" s="84"/>
      <c r="B2" s="84"/>
      <c r="C2" s="811"/>
      <c r="D2" s="811"/>
      <c r="E2" s="811"/>
      <c r="F2" s="596"/>
      <c r="G2" s="596"/>
      <c r="H2" s="811"/>
      <c r="I2" s="811"/>
      <c r="J2" s="811"/>
      <c r="K2" s="811"/>
      <c r="L2" s="811"/>
      <c r="M2" s="811"/>
      <c r="N2" s="811"/>
      <c r="O2" s="811"/>
      <c r="P2" s="811"/>
      <c r="Q2" s="811"/>
      <c r="R2" s="811"/>
      <c r="S2" s="811"/>
      <c r="T2" s="811"/>
      <c r="U2" s="811"/>
      <c r="V2" s="811"/>
      <c r="W2" s="811"/>
      <c r="X2" s="811"/>
      <c r="Y2" s="811"/>
      <c r="Z2" s="811"/>
      <c r="AA2" s="811"/>
      <c r="AB2" s="811"/>
      <c r="AC2" s="811"/>
      <c r="AD2" s="811"/>
      <c r="AE2" s="811"/>
      <c r="AF2" s="811"/>
      <c r="AG2" s="1011"/>
      <c r="AH2" s="811"/>
      <c r="AI2" s="1011"/>
      <c r="AJ2" s="1011"/>
      <c r="AK2" s="1011"/>
      <c r="AL2" s="1011"/>
      <c r="AM2" s="920"/>
      <c r="AN2" s="920"/>
      <c r="AO2" s="918"/>
      <c r="AP2" s="1011"/>
      <c r="AQ2" s="1011"/>
      <c r="AR2" s="811"/>
      <c r="AS2" s="811"/>
      <c r="AT2" s="811"/>
      <c r="AU2" s="811"/>
      <c r="AV2" s="1011"/>
      <c r="AW2" s="1011"/>
      <c r="AX2" s="825"/>
      <c r="AY2" s="1021"/>
      <c r="AZ2" s="98"/>
      <c r="BA2" s="133"/>
      <c r="BB2" s="98"/>
      <c r="BC2" s="98"/>
      <c r="BD2" s="98"/>
      <c r="BE2" s="98"/>
      <c r="BF2" s="84"/>
      <c r="BG2" s="98"/>
      <c r="BH2" s="98"/>
      <c r="BI2" s="98"/>
      <c r="BJ2" s="98"/>
      <c r="BK2" s="98"/>
      <c r="BL2" s="98"/>
      <c r="BM2" s="98"/>
      <c r="BN2" s="98"/>
      <c r="BO2" s="98"/>
      <c r="BP2" s="97"/>
      <c r="BQ2" s="97"/>
    </row>
    <row r="3" spans="1:69">
      <c r="A3" s="84"/>
      <c r="B3" s="84"/>
      <c r="C3" s="811"/>
      <c r="D3" s="811"/>
      <c r="E3" s="811"/>
      <c r="F3" s="596"/>
      <c r="G3" s="596"/>
      <c r="H3" s="811"/>
      <c r="I3" s="811"/>
      <c r="J3" s="811"/>
      <c r="K3" s="811"/>
      <c r="L3" s="811"/>
      <c r="M3" s="811"/>
      <c r="N3" s="811"/>
      <c r="O3" s="811"/>
      <c r="P3" s="811"/>
      <c r="Q3" s="811"/>
      <c r="R3" s="811"/>
      <c r="S3" s="811"/>
      <c r="T3" s="811"/>
      <c r="U3" s="811"/>
      <c r="V3" s="811"/>
      <c r="W3" s="811"/>
      <c r="X3" s="811"/>
      <c r="Y3" s="811"/>
      <c r="Z3" s="811"/>
      <c r="AA3" s="811"/>
      <c r="AB3" s="811"/>
      <c r="AC3" s="811"/>
      <c r="AD3" s="811"/>
      <c r="AE3" s="811"/>
      <c r="AF3" s="811"/>
      <c r="AG3" s="1011"/>
      <c r="AH3" s="811"/>
      <c r="AI3" s="1011"/>
      <c r="AJ3" s="811"/>
      <c r="AK3" s="811"/>
      <c r="AL3" s="811"/>
      <c r="AM3" s="918"/>
      <c r="AN3" s="918"/>
      <c r="AO3" s="918"/>
      <c r="AP3" s="811"/>
      <c r="AQ3" s="811"/>
      <c r="AR3" s="811"/>
      <c r="AS3" s="811"/>
      <c r="AT3" s="811"/>
      <c r="AU3" s="811"/>
      <c r="AV3" s="1011"/>
      <c r="AW3" s="1011"/>
      <c r="AX3" s="825"/>
      <c r="AY3" s="1021"/>
      <c r="AZ3" s="98"/>
      <c r="BA3" s="133"/>
      <c r="BB3" s="98"/>
      <c r="BC3" s="98"/>
      <c r="BD3" s="98"/>
      <c r="BE3" s="98"/>
      <c r="BF3" s="84"/>
      <c r="BG3" s="98"/>
      <c r="BH3" s="98"/>
      <c r="BI3" s="98"/>
      <c r="BJ3" s="98"/>
      <c r="BK3" s="98"/>
      <c r="BL3" s="98"/>
      <c r="BM3" s="98"/>
      <c r="BN3" s="98"/>
      <c r="BO3" s="98"/>
      <c r="BP3" s="75"/>
      <c r="BQ3" s="75"/>
    </row>
    <row r="4" spans="1:69">
      <c r="A4" s="96"/>
      <c r="B4" s="80"/>
      <c r="C4" s="1014" t="s">
        <v>135</v>
      </c>
      <c r="D4" s="1014"/>
      <c r="E4" s="1014"/>
      <c r="F4" s="817" t="s">
        <v>136</v>
      </c>
      <c r="G4" s="817"/>
      <c r="H4" s="1015" t="s">
        <v>137</v>
      </c>
      <c r="I4" s="1015"/>
      <c r="J4" s="1015"/>
      <c r="K4" s="1015" t="s">
        <v>138</v>
      </c>
      <c r="L4" s="1015"/>
      <c r="M4" s="1015"/>
      <c r="N4" s="1016" t="s">
        <v>139</v>
      </c>
      <c r="O4" s="1016"/>
      <c r="P4" s="1016"/>
      <c r="Q4" s="1016"/>
      <c r="R4" s="1016"/>
      <c r="S4" s="1018" t="s">
        <v>140</v>
      </c>
      <c r="T4" s="1018"/>
      <c r="U4" s="1018"/>
      <c r="V4" s="1018"/>
      <c r="W4" s="1018"/>
      <c r="X4" s="814"/>
      <c r="Y4" s="814"/>
      <c r="Z4" s="1017" t="s">
        <v>141</v>
      </c>
      <c r="AA4" s="1017"/>
      <c r="AB4" s="1017"/>
      <c r="AC4" s="1017"/>
      <c r="AD4" s="1025" t="s">
        <v>142</v>
      </c>
      <c r="AE4" s="1025"/>
      <c r="AF4" s="1025"/>
      <c r="AG4" s="815" t="s">
        <v>143</v>
      </c>
      <c r="AH4" s="815"/>
      <c r="AI4" s="816" t="s">
        <v>144</v>
      </c>
      <c r="AJ4" s="1024" t="s">
        <v>147</v>
      </c>
      <c r="AK4" s="1024"/>
      <c r="AL4" s="1024"/>
      <c r="AM4" s="1026" t="s">
        <v>148</v>
      </c>
      <c r="AN4" s="1026"/>
      <c r="AO4" s="1026"/>
      <c r="AP4" s="1020" t="s">
        <v>149</v>
      </c>
      <c r="AQ4" s="1020"/>
      <c r="AR4" s="1019" t="s">
        <v>150</v>
      </c>
      <c r="AS4" s="1019"/>
      <c r="AT4" s="1019"/>
      <c r="AU4" s="1019"/>
      <c r="AV4" s="812" t="s">
        <v>151</v>
      </c>
      <c r="AW4" s="813" t="s">
        <v>162</v>
      </c>
      <c r="AX4" s="805"/>
      <c r="AY4" s="807" t="s">
        <v>576</v>
      </c>
      <c r="AZ4" s="71" t="s">
        <v>236</v>
      </c>
      <c r="BA4" s="92"/>
      <c r="BB4" s="77"/>
      <c r="BC4" s="77"/>
      <c r="BD4" s="77"/>
      <c r="BE4" s="77"/>
      <c r="BF4" s="80"/>
      <c r="BG4" s="77"/>
      <c r="BH4" s="77"/>
      <c r="BI4" s="77"/>
      <c r="BJ4" s="77"/>
      <c r="BK4" s="77"/>
      <c r="BL4" s="77"/>
      <c r="BM4" s="77"/>
      <c r="BN4" s="77"/>
      <c r="BO4" s="77"/>
      <c r="BP4" s="75"/>
      <c r="BQ4" s="75"/>
    </row>
    <row r="5" spans="1:69" ht="22.5">
      <c r="A5" s="95"/>
      <c r="B5" s="95"/>
      <c r="C5" s="807" t="s">
        <v>237</v>
      </c>
      <c r="D5" s="807" t="s">
        <v>238</v>
      </c>
      <c r="E5" s="807" t="s">
        <v>239</v>
      </c>
      <c r="F5" s="807" t="s">
        <v>240</v>
      </c>
      <c r="G5" s="807" t="s">
        <v>241</v>
      </c>
      <c r="H5" s="807" t="s">
        <v>242</v>
      </c>
      <c r="I5" s="807" t="s">
        <v>243</v>
      </c>
      <c r="J5" s="807" t="s">
        <v>244</v>
      </c>
      <c r="K5" s="807" t="s">
        <v>245</v>
      </c>
      <c r="L5" s="807" t="s">
        <v>246</v>
      </c>
      <c r="M5" s="822" t="s">
        <v>247</v>
      </c>
      <c r="N5" s="807" t="s">
        <v>248</v>
      </c>
      <c r="O5" s="807" t="s">
        <v>249</v>
      </c>
      <c r="P5" s="807" t="s">
        <v>250</v>
      </c>
      <c r="Q5" s="807" t="s">
        <v>251</v>
      </c>
      <c r="R5" s="807" t="s">
        <v>252</v>
      </c>
      <c r="S5" s="807" t="s">
        <v>253</v>
      </c>
      <c r="T5" s="807" t="s">
        <v>254</v>
      </c>
      <c r="U5" s="807" t="s">
        <v>255</v>
      </c>
      <c r="V5" s="807" t="s">
        <v>256</v>
      </c>
      <c r="W5" s="807" t="s">
        <v>257</v>
      </c>
      <c r="X5" s="807" t="s">
        <v>258</v>
      </c>
      <c r="Y5" s="807" t="s">
        <v>259</v>
      </c>
      <c r="Z5" s="807" t="s">
        <v>260</v>
      </c>
      <c r="AA5" s="807" t="s">
        <v>261</v>
      </c>
      <c r="AB5" s="807" t="s">
        <v>262</v>
      </c>
      <c r="AC5" s="807" t="s">
        <v>263</v>
      </c>
      <c r="AD5" s="807" t="s">
        <v>237</v>
      </c>
      <c r="AE5" s="807" t="s">
        <v>238</v>
      </c>
      <c r="AF5" s="807" t="s">
        <v>239</v>
      </c>
      <c r="AG5" s="807" t="s">
        <v>694</v>
      </c>
      <c r="AH5" s="807" t="s">
        <v>695</v>
      </c>
      <c r="AI5" s="807" t="s">
        <v>265</v>
      </c>
      <c r="AJ5" s="807" t="s">
        <v>237</v>
      </c>
      <c r="AK5" s="807" t="s">
        <v>238</v>
      </c>
      <c r="AL5" s="807" t="s">
        <v>239</v>
      </c>
      <c r="AM5" s="807" t="s">
        <v>240</v>
      </c>
      <c r="AN5" s="807" t="s">
        <v>266</v>
      </c>
      <c r="AO5" s="807" t="s">
        <v>267</v>
      </c>
      <c r="AP5" s="807" t="s">
        <v>245</v>
      </c>
      <c r="AQ5" s="807" t="s">
        <v>246</v>
      </c>
      <c r="AR5" s="769" t="s">
        <v>268</v>
      </c>
      <c r="AS5" s="769" t="s">
        <v>269</v>
      </c>
      <c r="AT5" s="769" t="s">
        <v>270</v>
      </c>
      <c r="AU5" s="769" t="s">
        <v>271</v>
      </c>
      <c r="AV5" s="807"/>
      <c r="AW5" s="807"/>
      <c r="AX5" s="807"/>
      <c r="AY5" s="807"/>
      <c r="AZ5" s="71">
        <v>171435245</v>
      </c>
      <c r="BA5" s="72"/>
      <c r="BB5" s="95"/>
      <c r="BC5" s="95"/>
      <c r="BD5" s="95"/>
      <c r="BE5" s="95"/>
      <c r="BF5" s="134"/>
      <c r="BG5" s="95"/>
      <c r="BH5" s="95"/>
      <c r="BI5" s="95"/>
      <c r="BJ5" s="95"/>
      <c r="BK5" s="95"/>
      <c r="BL5" s="95"/>
      <c r="BM5" s="95"/>
      <c r="BN5" s="95"/>
      <c r="BO5" s="95"/>
      <c r="BP5" s="113"/>
      <c r="BQ5" s="113"/>
    </row>
    <row r="6" spans="1:69" ht="15">
      <c r="C6" s="808"/>
      <c r="D6" s="808"/>
      <c r="E6" s="806"/>
      <c r="F6" s="806"/>
      <c r="G6" s="806"/>
      <c r="H6" s="806"/>
      <c r="I6" s="806"/>
      <c r="J6" s="806"/>
      <c r="K6" s="806"/>
      <c r="L6" s="806"/>
      <c r="M6" s="806"/>
      <c r="N6" s="806"/>
      <c r="O6" s="806"/>
      <c r="P6" s="806"/>
      <c r="Q6" s="806"/>
      <c r="R6" s="806"/>
      <c r="S6" s="806"/>
      <c r="T6" s="806"/>
      <c r="U6" s="806"/>
      <c r="V6" s="806"/>
      <c r="W6" s="806"/>
      <c r="X6" s="806"/>
      <c r="Y6" s="806"/>
      <c r="Z6" s="806"/>
      <c r="AA6" s="806"/>
      <c r="AB6" s="806"/>
      <c r="AC6" s="806"/>
      <c r="AD6" s="806"/>
      <c r="AE6" s="806"/>
      <c r="AF6" s="808"/>
      <c r="AG6" s="806"/>
      <c r="AH6" s="806"/>
      <c r="AI6" s="808"/>
      <c r="AJ6" s="808"/>
      <c r="AK6" s="808"/>
      <c r="AL6" s="808"/>
      <c r="AM6" s="808"/>
      <c r="AN6" s="808"/>
      <c r="AO6" s="808"/>
      <c r="AP6" s="806"/>
      <c r="AQ6" s="806"/>
      <c r="AR6" s="806"/>
      <c r="AS6" s="806"/>
      <c r="AT6" s="806"/>
      <c r="AU6" s="806"/>
      <c r="AV6" s="806"/>
      <c r="AW6" s="806"/>
      <c r="AX6" s="800"/>
      <c r="AY6" s="800"/>
      <c r="AZ6" s="71">
        <v>11935577</v>
      </c>
      <c r="BD6" s="75"/>
      <c r="BE6" s="75"/>
      <c r="BF6" s="75"/>
      <c r="BG6" s="75"/>
      <c r="BH6" s="75"/>
      <c r="BI6" s="75"/>
      <c r="BJ6" s="75"/>
      <c r="BQ6" s="75"/>
    </row>
    <row r="7" spans="1:69" ht="15">
      <c r="A7" s="542" t="s">
        <v>537</v>
      </c>
      <c r="B7" s="75">
        <v>1</v>
      </c>
      <c r="C7" s="819">
        <v>10</v>
      </c>
      <c r="D7" s="802">
        <v>11.2</v>
      </c>
      <c r="E7" s="802">
        <v>3.5</v>
      </c>
      <c r="F7" s="821">
        <v>3.4157033903138734</v>
      </c>
      <c r="G7" s="821">
        <v>3.1040194986259539</v>
      </c>
      <c r="H7" s="821">
        <v>5.6346777329787212</v>
      </c>
      <c r="I7" s="821">
        <v>6.8839409074662905</v>
      </c>
      <c r="J7" s="821">
        <v>4.2026257483196439</v>
      </c>
      <c r="K7" s="819">
        <v>13.9</v>
      </c>
      <c r="L7" s="819">
        <v>9.9</v>
      </c>
      <c r="M7" s="821">
        <v>4.4611726546184505</v>
      </c>
      <c r="N7" s="802">
        <v>5.5</v>
      </c>
      <c r="O7" s="802">
        <v>7</v>
      </c>
      <c r="P7" s="802">
        <v>8.4</v>
      </c>
      <c r="Q7" s="802">
        <v>8.9</v>
      </c>
      <c r="R7" s="802">
        <v>5.8</v>
      </c>
      <c r="S7" s="802">
        <v>2</v>
      </c>
      <c r="T7" s="802">
        <v>2</v>
      </c>
      <c r="U7" s="802">
        <v>1.2</v>
      </c>
      <c r="V7" s="802">
        <v>3.1</v>
      </c>
      <c r="W7" s="802">
        <v>3.7</v>
      </c>
      <c r="X7" s="802">
        <v>8.6</v>
      </c>
      <c r="Y7" s="802">
        <v>6.7</v>
      </c>
      <c r="Z7" s="802">
        <v>5.4</v>
      </c>
      <c r="AA7" s="802">
        <v>6.6</v>
      </c>
      <c r="AB7" s="802">
        <v>6.1</v>
      </c>
      <c r="AC7" s="802">
        <v>7.5</v>
      </c>
      <c r="AD7" s="802">
        <v>3.7</v>
      </c>
      <c r="AE7" s="802">
        <v>0.4</v>
      </c>
      <c r="AF7" s="802">
        <v>1.9</v>
      </c>
      <c r="AG7" s="810">
        <v>17.899999999999999</v>
      </c>
      <c r="AH7" s="821">
        <v>7.0274094521673991</v>
      </c>
      <c r="AI7" s="802">
        <v>8.5</v>
      </c>
      <c r="AJ7" s="802">
        <v>3.6</v>
      </c>
      <c r="AK7" s="802">
        <v>7.6</v>
      </c>
      <c r="AL7" s="802">
        <v>3.8</v>
      </c>
      <c r="AM7" s="802">
        <v>6.5</v>
      </c>
      <c r="AN7" s="802">
        <v>9.4</v>
      </c>
      <c r="AO7" s="802">
        <v>6.5</v>
      </c>
      <c r="AP7" s="802">
        <v>1.5</v>
      </c>
      <c r="AQ7" s="802">
        <v>1.5</v>
      </c>
      <c r="AR7" s="802">
        <v>10.5</v>
      </c>
      <c r="AS7" s="802">
        <v>9</v>
      </c>
      <c r="AT7" s="802">
        <v>8.9</v>
      </c>
      <c r="AU7" s="802">
        <v>8.8000000000000007</v>
      </c>
      <c r="AV7" s="804">
        <v>8.8000000000000007</v>
      </c>
      <c r="AW7" s="821">
        <v>6.7999947195083621</v>
      </c>
      <c r="AX7" s="800"/>
      <c r="AY7" s="821">
        <v>5.5109058453360005</v>
      </c>
      <c r="AZ7" s="71">
        <v>219.19999999999996</v>
      </c>
      <c r="BA7" s="135">
        <v>0</v>
      </c>
      <c r="BD7" s="75"/>
      <c r="BE7" s="75"/>
      <c r="BF7" s="75"/>
      <c r="BG7" s="75"/>
      <c r="BH7" s="75"/>
      <c r="BI7" s="75"/>
      <c r="BJ7" s="75"/>
      <c r="BQ7" s="75"/>
    </row>
    <row r="8" spans="1:69" ht="15">
      <c r="A8" s="545" t="s">
        <v>657</v>
      </c>
      <c r="B8" s="75">
        <v>2</v>
      </c>
      <c r="C8" s="804">
        <v>-1.2</v>
      </c>
      <c r="D8" s="804">
        <v>0.2</v>
      </c>
      <c r="E8" s="804">
        <v>5.5</v>
      </c>
      <c r="F8" s="804">
        <v>-2</v>
      </c>
      <c r="G8" s="804">
        <v>0</v>
      </c>
      <c r="H8" s="804">
        <v>0.6</v>
      </c>
      <c r="I8" s="804">
        <v>0.1</v>
      </c>
      <c r="J8" s="804">
        <v>4.5</v>
      </c>
      <c r="K8" s="804">
        <v>10.4</v>
      </c>
      <c r="L8" s="804">
        <v>10</v>
      </c>
      <c r="M8" s="804">
        <v>0</v>
      </c>
      <c r="N8" s="804">
        <v>1.6</v>
      </c>
      <c r="O8" s="804">
        <v>2.2999999999999998</v>
      </c>
      <c r="P8" s="804">
        <v>2.2999999999999998</v>
      </c>
      <c r="Q8" s="804">
        <v>2.5</v>
      </c>
      <c r="R8" s="804">
        <v>0</v>
      </c>
      <c r="S8" s="804">
        <v>-5.3</v>
      </c>
      <c r="T8" s="804">
        <v>-3.9</v>
      </c>
      <c r="U8" s="804">
        <v>-7.3</v>
      </c>
      <c r="V8" s="804">
        <v>-2.5</v>
      </c>
      <c r="W8" s="804">
        <v>0</v>
      </c>
      <c r="X8" s="804">
        <v>0</v>
      </c>
      <c r="Y8" s="804">
        <v>0</v>
      </c>
      <c r="Z8" s="804">
        <v>-0.6</v>
      </c>
      <c r="AA8" s="804">
        <v>1.3</v>
      </c>
      <c r="AB8" s="804">
        <v>4.0999999999999996</v>
      </c>
      <c r="AC8" s="804">
        <v>0</v>
      </c>
      <c r="AD8" s="804">
        <v>13.5</v>
      </c>
      <c r="AE8" s="804">
        <v>7.6</v>
      </c>
      <c r="AF8" s="804">
        <v>8</v>
      </c>
      <c r="AG8" s="804">
        <v>8.9</v>
      </c>
      <c r="AH8" s="804">
        <v>0.1</v>
      </c>
      <c r="AI8" s="804">
        <v>0.9</v>
      </c>
      <c r="AJ8" s="804">
        <v>0.2</v>
      </c>
      <c r="AK8" s="804">
        <v>2.7</v>
      </c>
      <c r="AL8" s="804">
        <v>5</v>
      </c>
      <c r="AM8" s="804">
        <v>-2.2999999999999998</v>
      </c>
      <c r="AN8" s="804">
        <v>-1.5</v>
      </c>
      <c r="AO8" s="804">
        <v>0</v>
      </c>
      <c r="AP8" s="804">
        <v>-2.5</v>
      </c>
      <c r="AQ8" s="804">
        <v>-0.6</v>
      </c>
      <c r="AR8" s="804">
        <v>-3</v>
      </c>
      <c r="AS8" s="804">
        <v>-2.8</v>
      </c>
      <c r="AT8" s="804">
        <v>-3.3</v>
      </c>
      <c r="AU8" s="804">
        <v>-3.5</v>
      </c>
      <c r="AV8" s="804">
        <v>2.5</v>
      </c>
      <c r="AW8" s="804">
        <v>-2</v>
      </c>
      <c r="AX8" s="800"/>
      <c r="AY8" s="808"/>
      <c r="AZ8" s="71">
        <v>58.7</v>
      </c>
      <c r="BA8" s="135">
        <v>0</v>
      </c>
      <c r="BD8" s="75"/>
      <c r="BE8" s="75"/>
      <c r="BF8" s="75"/>
      <c r="BG8" s="75"/>
      <c r="BH8" s="75"/>
      <c r="BI8" s="75"/>
      <c r="BJ8" s="75"/>
      <c r="BQ8" s="75"/>
    </row>
    <row r="9" spans="1:69" ht="15">
      <c r="A9" s="540"/>
      <c r="C9" s="804"/>
      <c r="D9" s="804"/>
      <c r="E9" s="800"/>
      <c r="F9" s="800"/>
      <c r="G9" s="800"/>
      <c r="H9" s="800"/>
      <c r="I9" s="800"/>
      <c r="J9" s="800"/>
      <c r="K9" s="800"/>
      <c r="L9" s="800"/>
      <c r="M9" s="800"/>
      <c r="N9" s="800"/>
      <c r="O9" s="800"/>
      <c r="P9" s="800"/>
      <c r="Q9" s="800"/>
      <c r="R9" s="800"/>
      <c r="S9" s="800"/>
      <c r="T9" s="800"/>
      <c r="U9" s="800"/>
      <c r="V9" s="800"/>
      <c r="W9" s="800"/>
      <c r="X9" s="800"/>
      <c r="Y9" s="800"/>
      <c r="Z9" s="800"/>
      <c r="AA9" s="800"/>
      <c r="AB9" s="800"/>
      <c r="AC9" s="800"/>
      <c r="AD9" s="800"/>
      <c r="AE9" s="800"/>
      <c r="AF9" s="804"/>
      <c r="AG9" s="800"/>
      <c r="AH9" s="800"/>
      <c r="AI9" s="804"/>
      <c r="AJ9" s="804"/>
      <c r="AK9" s="804"/>
      <c r="AL9" s="804"/>
      <c r="AM9" s="804"/>
      <c r="AN9" s="804"/>
      <c r="AO9" s="804"/>
      <c r="AP9" s="800"/>
      <c r="AQ9" s="800"/>
      <c r="AR9" s="800"/>
      <c r="AS9" s="800"/>
      <c r="AT9" s="800"/>
      <c r="AU9" s="800"/>
      <c r="AV9" s="800"/>
      <c r="AW9" s="804"/>
      <c r="AX9" s="800"/>
      <c r="AY9" s="808"/>
      <c r="BA9" s="135"/>
      <c r="BD9" s="75"/>
      <c r="BE9" s="75"/>
      <c r="BF9" s="75"/>
      <c r="BG9" s="75"/>
      <c r="BH9" s="75"/>
      <c r="BI9" s="75"/>
      <c r="BJ9" s="75"/>
      <c r="BQ9" s="75"/>
    </row>
    <row r="10" spans="1:69" ht="15">
      <c r="A10" s="543" t="s">
        <v>538</v>
      </c>
      <c r="C10" s="823">
        <v>54.9</v>
      </c>
      <c r="D10" s="804">
        <v>55.6</v>
      </c>
      <c r="E10" s="804">
        <v>0</v>
      </c>
      <c r="F10" s="804">
        <v>30.7</v>
      </c>
      <c r="G10" s="804">
        <v>0</v>
      </c>
      <c r="H10" s="804">
        <v>38.799999999999997</v>
      </c>
      <c r="I10" s="804">
        <v>27.6</v>
      </c>
      <c r="J10" s="804">
        <v>0</v>
      </c>
      <c r="K10" s="804">
        <v>29</v>
      </c>
      <c r="L10" s="804">
        <v>60</v>
      </c>
      <c r="M10" s="804">
        <v>75</v>
      </c>
      <c r="N10" s="804">
        <v>51</v>
      </c>
      <c r="O10" s="804">
        <v>32</v>
      </c>
      <c r="P10" s="804">
        <v>14</v>
      </c>
      <c r="Q10" s="804">
        <v>0</v>
      </c>
      <c r="R10" s="804">
        <v>0</v>
      </c>
      <c r="S10" s="804">
        <v>48.3</v>
      </c>
      <c r="T10" s="804">
        <v>40.799999999999997</v>
      </c>
      <c r="U10" s="804">
        <v>31.9</v>
      </c>
      <c r="V10" s="804">
        <v>0</v>
      </c>
      <c r="W10" s="804">
        <v>0</v>
      </c>
      <c r="X10" s="804">
        <v>26.7</v>
      </c>
      <c r="Y10" s="804">
        <v>19.899999999999999</v>
      </c>
      <c r="Z10" s="804">
        <v>49.2</v>
      </c>
      <c r="AA10" s="804">
        <v>35.5</v>
      </c>
      <c r="AB10" s="804">
        <v>11.2</v>
      </c>
      <c r="AC10" s="804">
        <v>25.8</v>
      </c>
      <c r="AD10" s="804">
        <v>0</v>
      </c>
      <c r="AE10" s="826">
        <v>0</v>
      </c>
      <c r="AF10" s="804">
        <v>41</v>
      </c>
      <c r="AG10" s="804">
        <v>0</v>
      </c>
      <c r="AH10" s="804">
        <v>26.1</v>
      </c>
      <c r="AI10" s="804">
        <v>100</v>
      </c>
      <c r="AJ10" s="804">
        <v>41</v>
      </c>
      <c r="AK10" s="804">
        <v>33.1</v>
      </c>
      <c r="AL10" s="804">
        <v>0</v>
      </c>
      <c r="AM10" s="804">
        <v>25.6</v>
      </c>
      <c r="AN10" s="804">
        <v>36.6</v>
      </c>
      <c r="AO10" s="804">
        <v>32.799999999999997</v>
      </c>
      <c r="AP10" s="804">
        <v>9.6999999999999993</v>
      </c>
      <c r="AQ10" s="804">
        <v>24.3</v>
      </c>
      <c r="AR10" s="827">
        <v>28</v>
      </c>
      <c r="AS10" s="828">
        <v>19.7</v>
      </c>
      <c r="AT10" s="804">
        <v>18.100000000000001</v>
      </c>
      <c r="AU10" s="804">
        <v>21.8</v>
      </c>
      <c r="AV10" s="804">
        <v>31.6</v>
      </c>
      <c r="AW10" s="829">
        <v>16.399999999999999</v>
      </c>
      <c r="AX10" s="800"/>
      <c r="AY10" s="820">
        <v>33.035732741480054</v>
      </c>
      <c r="AZ10" s="71">
        <v>1264.4000000000001</v>
      </c>
      <c r="BA10" s="135">
        <v>0</v>
      </c>
      <c r="BD10" s="75"/>
      <c r="BE10" s="75"/>
      <c r="BF10" s="75"/>
      <c r="BG10" s="75"/>
      <c r="BH10" s="75"/>
      <c r="BI10" s="75"/>
      <c r="BJ10" s="75"/>
      <c r="BQ10" s="75"/>
    </row>
    <row r="11" spans="1:69" ht="15">
      <c r="A11" s="540" t="s">
        <v>539</v>
      </c>
      <c r="C11" s="823">
        <v>40.9</v>
      </c>
      <c r="D11" s="804">
        <v>40.6</v>
      </c>
      <c r="E11" s="804">
        <v>0</v>
      </c>
      <c r="F11" s="804">
        <v>42.7</v>
      </c>
      <c r="G11" s="804">
        <v>0</v>
      </c>
      <c r="H11" s="804">
        <v>61.2</v>
      </c>
      <c r="I11" s="804">
        <v>72.400000000000006</v>
      </c>
      <c r="J11" s="804">
        <v>0</v>
      </c>
      <c r="K11" s="804">
        <v>61</v>
      </c>
      <c r="L11" s="804">
        <v>40</v>
      </c>
      <c r="M11" s="804">
        <v>0</v>
      </c>
      <c r="N11" s="804">
        <v>44</v>
      </c>
      <c r="O11" s="804">
        <v>62</v>
      </c>
      <c r="P11" s="804">
        <v>78</v>
      </c>
      <c r="Q11" s="804">
        <v>91</v>
      </c>
      <c r="R11" s="804">
        <v>0</v>
      </c>
      <c r="S11" s="804">
        <v>22.8</v>
      </c>
      <c r="T11" s="804">
        <v>31.7</v>
      </c>
      <c r="U11" s="804">
        <v>44.7</v>
      </c>
      <c r="V11" s="804">
        <v>0</v>
      </c>
      <c r="W11" s="804">
        <v>0</v>
      </c>
      <c r="X11" s="804">
        <v>73.3</v>
      </c>
      <c r="Y11" s="804">
        <v>80.099999999999994</v>
      </c>
      <c r="Z11" s="804">
        <v>43.3</v>
      </c>
      <c r="AA11" s="804">
        <v>59.1</v>
      </c>
      <c r="AB11" s="804">
        <v>69.2</v>
      </c>
      <c r="AC11" s="804">
        <v>74.2</v>
      </c>
      <c r="AD11" s="804">
        <v>0</v>
      </c>
      <c r="AE11" s="826">
        <v>43.2</v>
      </c>
      <c r="AF11" s="804">
        <v>26.2</v>
      </c>
      <c r="AG11" s="804">
        <v>0</v>
      </c>
      <c r="AH11" s="804">
        <v>73.099999999999994</v>
      </c>
      <c r="AI11" s="804">
        <v>0</v>
      </c>
      <c r="AJ11" s="804">
        <v>58.4</v>
      </c>
      <c r="AK11" s="804">
        <v>66.7</v>
      </c>
      <c r="AL11" s="804">
        <v>0</v>
      </c>
      <c r="AM11" s="804">
        <v>72.2</v>
      </c>
      <c r="AN11" s="804">
        <v>58.4</v>
      </c>
      <c r="AO11" s="804">
        <v>0</v>
      </c>
      <c r="AP11" s="804">
        <v>90.3</v>
      </c>
      <c r="AQ11" s="804">
        <v>75.7</v>
      </c>
      <c r="AR11" s="827">
        <v>55.4</v>
      </c>
      <c r="AS11" s="828">
        <v>58.3</v>
      </c>
      <c r="AT11" s="804">
        <v>60.9</v>
      </c>
      <c r="AU11" s="804">
        <v>78.2</v>
      </c>
      <c r="AV11" s="804">
        <v>68.400000000000006</v>
      </c>
      <c r="AW11" s="829">
        <v>60.8</v>
      </c>
      <c r="AX11" s="800"/>
      <c r="AY11" s="820">
        <v>41.521397287694803</v>
      </c>
      <c r="AZ11" s="71">
        <v>1928.7999999999997</v>
      </c>
      <c r="BA11" s="135">
        <v>0</v>
      </c>
      <c r="BD11" s="75"/>
      <c r="BE11" s="75"/>
      <c r="BF11" s="75"/>
      <c r="BG11" s="75"/>
      <c r="BH11" s="75"/>
      <c r="BI11" s="75"/>
      <c r="BJ11" s="75"/>
      <c r="BQ11" s="75"/>
    </row>
    <row r="12" spans="1:69" ht="15">
      <c r="A12" s="540" t="s">
        <v>540</v>
      </c>
      <c r="C12" s="823">
        <v>4.0999999999999996</v>
      </c>
      <c r="D12" s="804">
        <v>3.5</v>
      </c>
      <c r="E12" s="804">
        <v>0</v>
      </c>
      <c r="F12" s="804">
        <v>6</v>
      </c>
      <c r="G12" s="804">
        <v>0</v>
      </c>
      <c r="H12" s="804">
        <v>0</v>
      </c>
      <c r="I12" s="804">
        <v>0</v>
      </c>
      <c r="J12" s="804">
        <v>0</v>
      </c>
      <c r="K12" s="804">
        <v>0</v>
      </c>
      <c r="L12" s="804">
        <v>0</v>
      </c>
      <c r="M12" s="804">
        <v>0</v>
      </c>
      <c r="N12" s="804">
        <v>0</v>
      </c>
      <c r="O12" s="804">
        <v>0</v>
      </c>
      <c r="P12" s="804">
        <v>0</v>
      </c>
      <c r="Q12" s="804">
        <v>0</v>
      </c>
      <c r="R12" s="804">
        <v>0</v>
      </c>
      <c r="S12" s="804">
        <v>9.1</v>
      </c>
      <c r="T12" s="804">
        <v>6.1</v>
      </c>
      <c r="U12" s="804">
        <v>3.5</v>
      </c>
      <c r="V12" s="804">
        <v>0</v>
      </c>
      <c r="W12" s="804">
        <v>0</v>
      </c>
      <c r="X12" s="804">
        <v>0</v>
      </c>
      <c r="Y12" s="804">
        <v>0</v>
      </c>
      <c r="Z12" s="804">
        <v>2.6</v>
      </c>
      <c r="AA12" s="804">
        <v>2.4</v>
      </c>
      <c r="AB12" s="804">
        <v>0.2</v>
      </c>
      <c r="AC12" s="804">
        <v>0</v>
      </c>
      <c r="AD12" s="804">
        <v>0</v>
      </c>
      <c r="AE12" s="826">
        <v>12.4</v>
      </c>
      <c r="AF12" s="804">
        <v>15.9</v>
      </c>
      <c r="AG12" s="804">
        <v>0</v>
      </c>
      <c r="AH12" s="804">
        <v>0</v>
      </c>
      <c r="AI12" s="804">
        <v>0</v>
      </c>
      <c r="AJ12" s="804">
        <v>0.7</v>
      </c>
      <c r="AK12" s="804">
        <v>0.2</v>
      </c>
      <c r="AL12" s="804">
        <v>0</v>
      </c>
      <c r="AM12" s="804">
        <v>0</v>
      </c>
      <c r="AN12" s="804">
        <v>0</v>
      </c>
      <c r="AO12" s="804">
        <v>0</v>
      </c>
      <c r="AP12" s="804">
        <v>0</v>
      </c>
      <c r="AQ12" s="804">
        <v>0</v>
      </c>
      <c r="AR12" s="827">
        <v>9.1999999999999993</v>
      </c>
      <c r="AS12" s="828">
        <v>10.199999999999999</v>
      </c>
      <c r="AT12" s="804">
        <v>10.7</v>
      </c>
      <c r="AU12" s="804">
        <v>0</v>
      </c>
      <c r="AV12" s="804">
        <v>0</v>
      </c>
      <c r="AW12" s="829">
        <v>6.9</v>
      </c>
      <c r="AX12" s="800"/>
      <c r="AY12" s="820">
        <v>3.828375276265783</v>
      </c>
      <c r="AZ12" s="71">
        <v>136.20000000000002</v>
      </c>
      <c r="BA12" s="135">
        <v>0</v>
      </c>
      <c r="BD12" s="75"/>
      <c r="BE12" s="75"/>
      <c r="BF12" s="75"/>
      <c r="BG12" s="75"/>
      <c r="BH12" s="75"/>
      <c r="BI12" s="75"/>
      <c r="BJ12" s="75"/>
      <c r="BQ12" s="75"/>
    </row>
    <row r="13" spans="1:69" ht="15">
      <c r="A13" s="540" t="s">
        <v>541</v>
      </c>
      <c r="C13" s="823">
        <v>0.2</v>
      </c>
      <c r="D13" s="804">
        <v>0.3</v>
      </c>
      <c r="E13" s="804">
        <v>0</v>
      </c>
      <c r="F13" s="804">
        <v>1.5</v>
      </c>
      <c r="G13" s="804">
        <v>0</v>
      </c>
      <c r="H13" s="804">
        <v>0</v>
      </c>
      <c r="I13" s="804">
        <v>0</v>
      </c>
      <c r="J13" s="804">
        <v>0</v>
      </c>
      <c r="K13" s="804">
        <v>0</v>
      </c>
      <c r="L13" s="804">
        <v>0</v>
      </c>
      <c r="M13" s="804">
        <v>0</v>
      </c>
      <c r="N13" s="804">
        <v>0</v>
      </c>
      <c r="O13" s="804">
        <v>0</v>
      </c>
      <c r="P13" s="804">
        <v>0</v>
      </c>
      <c r="Q13" s="804">
        <v>0</v>
      </c>
      <c r="R13" s="804">
        <v>0</v>
      </c>
      <c r="S13" s="804">
        <v>7.5</v>
      </c>
      <c r="T13" s="804">
        <v>4.5</v>
      </c>
      <c r="U13" s="804">
        <v>4.5999999999999996</v>
      </c>
      <c r="V13" s="804">
        <v>1.6</v>
      </c>
      <c r="W13" s="804">
        <v>0</v>
      </c>
      <c r="X13" s="804">
        <v>0</v>
      </c>
      <c r="Y13" s="804">
        <v>0</v>
      </c>
      <c r="Z13" s="804">
        <v>2.6</v>
      </c>
      <c r="AA13" s="804">
        <v>3</v>
      </c>
      <c r="AB13" s="804">
        <v>3.2</v>
      </c>
      <c r="AC13" s="804">
        <v>0</v>
      </c>
      <c r="AD13" s="804">
        <v>0</v>
      </c>
      <c r="AE13" s="826">
        <v>1.5</v>
      </c>
      <c r="AF13" s="804">
        <v>1.5</v>
      </c>
      <c r="AG13" s="804">
        <v>0</v>
      </c>
      <c r="AH13" s="804">
        <v>0</v>
      </c>
      <c r="AI13" s="804">
        <v>0</v>
      </c>
      <c r="AJ13" s="804">
        <v>0</v>
      </c>
      <c r="AK13" s="804">
        <v>0</v>
      </c>
      <c r="AL13" s="804">
        <v>0</v>
      </c>
      <c r="AM13" s="804">
        <v>0</v>
      </c>
      <c r="AN13" s="804">
        <v>0</v>
      </c>
      <c r="AO13" s="804">
        <v>0</v>
      </c>
      <c r="AP13" s="804">
        <v>0</v>
      </c>
      <c r="AQ13" s="804">
        <v>0</v>
      </c>
      <c r="AR13" s="827">
        <v>0.1</v>
      </c>
      <c r="AS13" s="828">
        <v>0</v>
      </c>
      <c r="AT13" s="804">
        <v>1.7</v>
      </c>
      <c r="AU13" s="804">
        <v>0</v>
      </c>
      <c r="AV13" s="804">
        <v>0</v>
      </c>
      <c r="AW13" s="829">
        <v>0</v>
      </c>
      <c r="AX13" s="800"/>
      <c r="AY13" s="820">
        <v>2.2646650583825987</v>
      </c>
      <c r="AZ13" s="71">
        <v>26.599999999999998</v>
      </c>
      <c r="BA13" s="135">
        <v>0</v>
      </c>
      <c r="BD13" s="75"/>
      <c r="BE13" s="75"/>
      <c r="BF13" s="75"/>
      <c r="BG13" s="75"/>
      <c r="BH13" s="75"/>
      <c r="BI13" s="75"/>
      <c r="BJ13" s="75"/>
      <c r="BQ13" s="75"/>
    </row>
    <row r="14" spans="1:69" ht="15">
      <c r="A14" s="540" t="s">
        <v>542</v>
      </c>
      <c r="C14" s="823">
        <v>0</v>
      </c>
      <c r="D14" s="804">
        <v>0</v>
      </c>
      <c r="E14" s="804">
        <v>0</v>
      </c>
      <c r="F14" s="804">
        <v>14.5</v>
      </c>
      <c r="G14" s="804">
        <v>0</v>
      </c>
      <c r="H14" s="804">
        <v>0</v>
      </c>
      <c r="I14" s="804">
        <v>0</v>
      </c>
      <c r="J14" s="804">
        <v>0</v>
      </c>
      <c r="K14" s="804">
        <v>0</v>
      </c>
      <c r="L14" s="804">
        <v>0</v>
      </c>
      <c r="M14" s="804">
        <v>0</v>
      </c>
      <c r="N14" s="804">
        <v>5</v>
      </c>
      <c r="O14" s="804">
        <v>6</v>
      </c>
      <c r="P14" s="804">
        <v>8</v>
      </c>
      <c r="Q14" s="804">
        <v>9</v>
      </c>
      <c r="R14" s="804">
        <v>0</v>
      </c>
      <c r="S14" s="804">
        <v>12.3</v>
      </c>
      <c r="T14" s="804">
        <v>16.899999999999999</v>
      </c>
      <c r="U14" s="804">
        <v>15.3</v>
      </c>
      <c r="V14" s="804">
        <v>0</v>
      </c>
      <c r="W14" s="804">
        <v>0</v>
      </c>
      <c r="X14" s="804">
        <v>0</v>
      </c>
      <c r="Y14" s="804">
        <v>0</v>
      </c>
      <c r="Z14" s="804">
        <v>2.2999999999999998</v>
      </c>
      <c r="AA14" s="804">
        <v>0</v>
      </c>
      <c r="AB14" s="804">
        <v>0</v>
      </c>
      <c r="AC14" s="804">
        <v>0</v>
      </c>
      <c r="AD14" s="804">
        <v>0</v>
      </c>
      <c r="AE14" s="826">
        <v>36.5</v>
      </c>
      <c r="AF14" s="804">
        <v>13.2</v>
      </c>
      <c r="AG14" s="804">
        <v>0</v>
      </c>
      <c r="AH14" s="804">
        <v>0</v>
      </c>
      <c r="AI14" s="804">
        <v>0</v>
      </c>
      <c r="AJ14" s="804">
        <v>0</v>
      </c>
      <c r="AK14" s="804">
        <v>0</v>
      </c>
      <c r="AL14" s="804">
        <v>0</v>
      </c>
      <c r="AM14" s="804">
        <v>0</v>
      </c>
      <c r="AN14" s="804">
        <v>0</v>
      </c>
      <c r="AO14" s="804">
        <v>0</v>
      </c>
      <c r="AP14" s="804">
        <v>0</v>
      </c>
      <c r="AQ14" s="804">
        <v>0</v>
      </c>
      <c r="AR14" s="827">
        <v>0</v>
      </c>
      <c r="AS14" s="828">
        <v>0</v>
      </c>
      <c r="AT14" s="804">
        <v>0</v>
      </c>
      <c r="AU14" s="804">
        <v>0</v>
      </c>
      <c r="AV14" s="804">
        <v>0</v>
      </c>
      <c r="AW14" s="829">
        <v>2.4</v>
      </c>
      <c r="AX14" s="800"/>
      <c r="AY14" s="820">
        <v>4.9958061859719187</v>
      </c>
      <c r="AZ14" s="71">
        <v>168.60000000000002</v>
      </c>
      <c r="BA14" s="135">
        <v>0</v>
      </c>
      <c r="BD14" s="75"/>
      <c r="BE14" s="75"/>
      <c r="BF14" s="75"/>
      <c r="BG14" s="75"/>
      <c r="BH14" s="75"/>
      <c r="BI14" s="75"/>
      <c r="BJ14" s="75"/>
      <c r="BQ14" s="75"/>
    </row>
    <row r="15" spans="1:69" ht="15">
      <c r="A15" s="540" t="s">
        <v>543</v>
      </c>
      <c r="C15" s="823">
        <v>0</v>
      </c>
      <c r="D15" s="804">
        <v>0</v>
      </c>
      <c r="E15" s="804">
        <v>100</v>
      </c>
      <c r="F15" s="804">
        <v>4.5999999999999996</v>
      </c>
      <c r="G15" s="804">
        <v>100</v>
      </c>
      <c r="H15" s="804">
        <v>0</v>
      </c>
      <c r="I15" s="804">
        <v>0</v>
      </c>
      <c r="J15" s="804">
        <v>100</v>
      </c>
      <c r="K15" s="804">
        <v>10</v>
      </c>
      <c r="L15" s="804">
        <v>0</v>
      </c>
      <c r="M15" s="804">
        <v>25</v>
      </c>
      <c r="N15" s="804">
        <v>0</v>
      </c>
      <c r="O15" s="804">
        <v>0</v>
      </c>
      <c r="P15" s="804">
        <v>0</v>
      </c>
      <c r="Q15" s="804">
        <v>0</v>
      </c>
      <c r="R15" s="804">
        <v>100</v>
      </c>
      <c r="S15" s="804">
        <v>0</v>
      </c>
      <c r="T15" s="804">
        <v>0</v>
      </c>
      <c r="U15" s="804">
        <v>0</v>
      </c>
      <c r="V15" s="804">
        <v>98.4</v>
      </c>
      <c r="W15" s="804">
        <v>100</v>
      </c>
      <c r="X15" s="804">
        <v>0</v>
      </c>
      <c r="Y15" s="804">
        <v>0</v>
      </c>
      <c r="Z15" s="804">
        <v>0</v>
      </c>
      <c r="AA15" s="804">
        <v>0</v>
      </c>
      <c r="AB15" s="804">
        <v>16.2</v>
      </c>
      <c r="AC15" s="804">
        <v>0</v>
      </c>
      <c r="AD15" s="804">
        <v>100</v>
      </c>
      <c r="AE15" s="826">
        <v>6.4</v>
      </c>
      <c r="AF15" s="804">
        <v>2.2999999999999998</v>
      </c>
      <c r="AG15" s="804">
        <v>100</v>
      </c>
      <c r="AH15" s="804">
        <v>0.8</v>
      </c>
      <c r="AI15" s="804">
        <v>0</v>
      </c>
      <c r="AJ15" s="804">
        <v>0</v>
      </c>
      <c r="AK15" s="804">
        <v>0</v>
      </c>
      <c r="AL15" s="804">
        <v>100</v>
      </c>
      <c r="AM15" s="804">
        <v>2.2000000000000002</v>
      </c>
      <c r="AN15" s="804">
        <v>5</v>
      </c>
      <c r="AO15" s="804">
        <v>67.2</v>
      </c>
      <c r="AP15" s="804">
        <v>0</v>
      </c>
      <c r="AQ15" s="804">
        <v>0</v>
      </c>
      <c r="AR15" s="827">
        <v>7.4</v>
      </c>
      <c r="AS15" s="828">
        <v>11.7</v>
      </c>
      <c r="AT15" s="804">
        <v>8.6999999999999993</v>
      </c>
      <c r="AU15" s="804">
        <v>0</v>
      </c>
      <c r="AV15" s="804">
        <v>0</v>
      </c>
      <c r="AW15" s="829">
        <v>13.6</v>
      </c>
      <c r="AX15" s="800"/>
      <c r="AY15" s="820">
        <v>14.354023450204831</v>
      </c>
      <c r="AZ15" s="71">
        <v>1074.5</v>
      </c>
      <c r="BA15" s="135">
        <v>0</v>
      </c>
      <c r="BD15" s="75"/>
      <c r="BE15" s="75"/>
      <c r="BF15" s="75"/>
      <c r="BG15" s="75"/>
      <c r="BH15" s="75"/>
      <c r="BI15" s="75"/>
      <c r="BJ15" s="75"/>
      <c r="BQ15" s="75"/>
    </row>
    <row r="16" spans="1:69" ht="15">
      <c r="A16" s="541" t="s">
        <v>544</v>
      </c>
      <c r="B16" s="75">
        <v>3</v>
      </c>
      <c r="C16" s="824">
        <v>100.1</v>
      </c>
      <c r="D16" s="804">
        <v>100</v>
      </c>
      <c r="E16" s="804">
        <v>100</v>
      </c>
      <c r="F16" s="804">
        <v>100</v>
      </c>
      <c r="G16" s="804">
        <v>100</v>
      </c>
      <c r="H16" s="804">
        <v>100</v>
      </c>
      <c r="I16" s="804">
        <v>100</v>
      </c>
      <c r="J16" s="804">
        <v>100</v>
      </c>
      <c r="K16" s="804">
        <v>100</v>
      </c>
      <c r="L16" s="804">
        <v>100</v>
      </c>
      <c r="M16" s="804">
        <v>100</v>
      </c>
      <c r="N16" s="804">
        <v>100</v>
      </c>
      <c r="O16" s="804">
        <v>100</v>
      </c>
      <c r="P16" s="804">
        <v>100</v>
      </c>
      <c r="Q16" s="804">
        <v>100</v>
      </c>
      <c r="R16" s="804">
        <v>100</v>
      </c>
      <c r="S16" s="804">
        <v>99.999999999999986</v>
      </c>
      <c r="T16" s="804">
        <v>100</v>
      </c>
      <c r="U16" s="804">
        <v>100</v>
      </c>
      <c r="V16" s="804">
        <v>100</v>
      </c>
      <c r="W16" s="804">
        <v>100</v>
      </c>
      <c r="X16" s="804">
        <v>100</v>
      </c>
      <c r="Y16" s="804">
        <v>100</v>
      </c>
      <c r="Z16" s="804">
        <v>99.999999999999986</v>
      </c>
      <c r="AA16" s="804">
        <v>100</v>
      </c>
      <c r="AB16" s="804">
        <v>100.00000000000001</v>
      </c>
      <c r="AC16" s="804">
        <v>100</v>
      </c>
      <c r="AD16" s="804">
        <v>100</v>
      </c>
      <c r="AE16" s="830">
        <v>100</v>
      </c>
      <c r="AF16" s="804">
        <v>100.10000000000001</v>
      </c>
      <c r="AG16" s="804">
        <v>100</v>
      </c>
      <c r="AH16" s="804">
        <v>100</v>
      </c>
      <c r="AI16" s="804">
        <v>100</v>
      </c>
      <c r="AJ16" s="804">
        <v>100.10000000000001</v>
      </c>
      <c r="AK16" s="804">
        <v>100.00000000000001</v>
      </c>
      <c r="AL16" s="804">
        <v>100</v>
      </c>
      <c r="AM16" s="804">
        <v>100</v>
      </c>
      <c r="AN16" s="804">
        <v>100</v>
      </c>
      <c r="AO16" s="804">
        <v>100</v>
      </c>
      <c r="AP16" s="804">
        <v>100</v>
      </c>
      <c r="AQ16" s="804">
        <v>100</v>
      </c>
      <c r="AR16" s="818">
        <v>100.10000000000001</v>
      </c>
      <c r="AS16" s="818">
        <v>99.9</v>
      </c>
      <c r="AT16" s="804">
        <v>100.1</v>
      </c>
      <c r="AU16" s="804">
        <v>100</v>
      </c>
      <c r="AV16" s="804">
        <v>100</v>
      </c>
      <c r="AW16" s="803">
        <v>100.1</v>
      </c>
      <c r="AX16" s="800"/>
      <c r="AY16" s="820">
        <v>100</v>
      </c>
      <c r="AZ16" s="71">
        <v>4599.0999999999995</v>
      </c>
      <c r="BA16" s="135">
        <v>0</v>
      </c>
      <c r="BD16" s="75"/>
      <c r="BE16" s="75"/>
      <c r="BF16" s="75"/>
      <c r="BG16" s="75"/>
      <c r="BH16" s="75"/>
      <c r="BI16" s="75"/>
      <c r="BJ16" s="75"/>
      <c r="BQ16" s="75"/>
    </row>
    <row r="17" spans="1:69" ht="15">
      <c r="A17" s="541"/>
      <c r="C17" s="804"/>
      <c r="D17" s="804"/>
      <c r="E17" s="800"/>
      <c r="F17" s="800"/>
      <c r="G17" s="800"/>
      <c r="H17" s="800"/>
      <c r="I17" s="800"/>
      <c r="J17" s="800"/>
      <c r="K17" s="800"/>
      <c r="L17" s="800"/>
      <c r="M17" s="800"/>
      <c r="N17" s="800"/>
      <c r="O17" s="800"/>
      <c r="P17" s="800"/>
      <c r="Q17" s="800"/>
      <c r="R17" s="800"/>
      <c r="S17" s="800"/>
      <c r="T17" s="800"/>
      <c r="U17" s="800"/>
      <c r="V17" s="800"/>
      <c r="W17" s="800"/>
      <c r="X17" s="800"/>
      <c r="Y17" s="800"/>
      <c r="Z17" s="800"/>
      <c r="AA17" s="800"/>
      <c r="AB17" s="800"/>
      <c r="AC17" s="800"/>
      <c r="AD17" s="800"/>
      <c r="AE17" s="800"/>
      <c r="AF17" s="804"/>
      <c r="AG17" s="800"/>
      <c r="AH17" s="800"/>
      <c r="AI17" s="804"/>
      <c r="AJ17" s="804"/>
      <c r="AK17" s="804"/>
      <c r="AL17" s="804"/>
      <c r="AM17" s="804"/>
      <c r="AN17" s="804"/>
      <c r="AO17" s="804"/>
      <c r="AP17" s="800"/>
      <c r="AQ17" s="800"/>
      <c r="AR17" s="800"/>
      <c r="AS17" s="800"/>
      <c r="AT17" s="800"/>
      <c r="AU17" s="800"/>
      <c r="AV17" s="800"/>
      <c r="AW17" s="804"/>
      <c r="AX17" s="800"/>
      <c r="AY17" s="820"/>
      <c r="BA17" s="135"/>
      <c r="BD17" s="75"/>
      <c r="BE17" s="75"/>
      <c r="BF17" s="75"/>
      <c r="BG17" s="75"/>
      <c r="BH17" s="75"/>
      <c r="BI17" s="75"/>
      <c r="BJ17" s="75"/>
      <c r="BQ17" s="75"/>
    </row>
    <row r="18" spans="1:69" ht="15">
      <c r="A18" s="543" t="s">
        <v>545</v>
      </c>
      <c r="C18" s="804">
        <v>61.1</v>
      </c>
      <c r="D18" s="804">
        <v>70.7</v>
      </c>
      <c r="E18" s="804">
        <v>100</v>
      </c>
      <c r="F18" s="804">
        <v>67.5</v>
      </c>
      <c r="G18" s="804">
        <v>100</v>
      </c>
      <c r="H18" s="804">
        <v>67.599999999999994</v>
      </c>
      <c r="I18" s="804">
        <v>79.7</v>
      </c>
      <c r="J18" s="804">
        <v>100</v>
      </c>
      <c r="K18" s="804">
        <v>100</v>
      </c>
      <c r="L18" s="804">
        <v>50</v>
      </c>
      <c r="M18" s="804">
        <v>100</v>
      </c>
      <c r="N18" s="804">
        <v>54</v>
      </c>
      <c r="O18" s="804">
        <v>71</v>
      </c>
      <c r="P18" s="804">
        <v>87</v>
      </c>
      <c r="Q18" s="804">
        <v>100</v>
      </c>
      <c r="R18" s="804">
        <v>100</v>
      </c>
      <c r="S18" s="804">
        <v>55.6</v>
      </c>
      <c r="T18" s="804">
        <v>69.8</v>
      </c>
      <c r="U18" s="804">
        <v>84.4</v>
      </c>
      <c r="V18" s="804">
        <v>98.4</v>
      </c>
      <c r="W18" s="804">
        <v>100</v>
      </c>
      <c r="X18" s="804">
        <v>100</v>
      </c>
      <c r="Y18" s="804">
        <v>100</v>
      </c>
      <c r="Z18" s="804">
        <v>69.400000000000006</v>
      </c>
      <c r="AA18" s="804">
        <v>90.1</v>
      </c>
      <c r="AB18" s="804">
        <v>100</v>
      </c>
      <c r="AC18" s="804">
        <v>90.9</v>
      </c>
      <c r="AD18" s="804">
        <v>100</v>
      </c>
      <c r="AE18" s="804">
        <v>100</v>
      </c>
      <c r="AF18" s="804">
        <v>65</v>
      </c>
      <c r="AG18" s="804">
        <v>100</v>
      </c>
      <c r="AH18" s="804">
        <v>83.6</v>
      </c>
      <c r="AI18" s="804">
        <v>80.8</v>
      </c>
      <c r="AJ18" s="804">
        <v>65.900000000000006</v>
      </c>
      <c r="AK18" s="804">
        <v>89.5</v>
      </c>
      <c r="AL18" s="804">
        <v>100</v>
      </c>
      <c r="AM18" s="804">
        <v>100</v>
      </c>
      <c r="AN18" s="804">
        <v>75.900000000000006</v>
      </c>
      <c r="AO18" s="804">
        <v>100</v>
      </c>
      <c r="AP18" s="804">
        <v>90.3</v>
      </c>
      <c r="AQ18" s="804">
        <v>75.7</v>
      </c>
      <c r="AR18" s="804">
        <v>88.1</v>
      </c>
      <c r="AS18" s="804">
        <v>91.6</v>
      </c>
      <c r="AT18" s="804">
        <v>94</v>
      </c>
      <c r="AU18" s="804">
        <v>100</v>
      </c>
      <c r="AV18" s="804">
        <v>85.2</v>
      </c>
      <c r="AW18" s="804">
        <v>91.8</v>
      </c>
      <c r="AX18" s="800"/>
      <c r="AY18" s="820">
        <v>79.242996976450826</v>
      </c>
      <c r="AZ18" s="71">
        <v>3961.9</v>
      </c>
      <c r="BA18" s="135">
        <v>0</v>
      </c>
      <c r="BD18" s="75"/>
      <c r="BE18" s="75"/>
      <c r="BF18" s="75"/>
      <c r="BG18" s="75"/>
      <c r="BH18" s="75"/>
      <c r="BI18" s="75"/>
      <c r="BJ18" s="75"/>
      <c r="BQ18" s="75"/>
    </row>
    <row r="19" spans="1:69" ht="15">
      <c r="A19" s="540" t="s">
        <v>546</v>
      </c>
      <c r="C19" s="804">
        <v>38.9</v>
      </c>
      <c r="D19" s="804">
        <v>29.3</v>
      </c>
      <c r="E19" s="804">
        <v>0</v>
      </c>
      <c r="F19" s="804">
        <v>32.5</v>
      </c>
      <c r="G19" s="804">
        <v>0</v>
      </c>
      <c r="H19" s="804">
        <v>32.4</v>
      </c>
      <c r="I19" s="804">
        <v>20.3</v>
      </c>
      <c r="J19" s="804">
        <v>0</v>
      </c>
      <c r="K19" s="804">
        <v>0</v>
      </c>
      <c r="L19" s="804">
        <v>50</v>
      </c>
      <c r="M19" s="804">
        <v>0</v>
      </c>
      <c r="N19" s="804">
        <v>46</v>
      </c>
      <c r="O19" s="804">
        <v>29</v>
      </c>
      <c r="P19" s="804">
        <v>13</v>
      </c>
      <c r="Q19" s="804">
        <v>0</v>
      </c>
      <c r="R19" s="804">
        <v>0</v>
      </c>
      <c r="S19" s="804">
        <v>44.4</v>
      </c>
      <c r="T19" s="804">
        <v>30.2</v>
      </c>
      <c r="U19" s="804">
        <v>15.6</v>
      </c>
      <c r="V19" s="804">
        <v>1.6</v>
      </c>
      <c r="W19" s="804">
        <v>0</v>
      </c>
      <c r="X19" s="804">
        <v>0</v>
      </c>
      <c r="Y19" s="804">
        <v>0</v>
      </c>
      <c r="Z19" s="804">
        <v>30.6</v>
      </c>
      <c r="AA19" s="804">
        <v>9.9</v>
      </c>
      <c r="AB19" s="804">
        <v>0</v>
      </c>
      <c r="AC19" s="804">
        <v>9.1</v>
      </c>
      <c r="AD19" s="804">
        <v>0</v>
      </c>
      <c r="AE19" s="804">
        <v>0</v>
      </c>
      <c r="AF19" s="804">
        <v>35</v>
      </c>
      <c r="AG19" s="804">
        <v>0</v>
      </c>
      <c r="AH19" s="804">
        <v>16.399999999999999</v>
      </c>
      <c r="AI19" s="804">
        <v>19.2</v>
      </c>
      <c r="AJ19" s="804">
        <v>34.1</v>
      </c>
      <c r="AK19" s="804">
        <v>10.5</v>
      </c>
      <c r="AL19" s="804">
        <v>0</v>
      </c>
      <c r="AM19" s="804">
        <v>0</v>
      </c>
      <c r="AN19" s="804">
        <v>24.1</v>
      </c>
      <c r="AO19" s="804">
        <v>0</v>
      </c>
      <c r="AP19" s="804">
        <v>9.6999999999999993</v>
      </c>
      <c r="AQ19" s="804">
        <v>24.3</v>
      </c>
      <c r="AR19" s="804">
        <v>11.9</v>
      </c>
      <c r="AS19" s="804">
        <v>8.4</v>
      </c>
      <c r="AT19" s="804">
        <v>6</v>
      </c>
      <c r="AU19" s="804">
        <v>0</v>
      </c>
      <c r="AV19" s="804">
        <v>14.8</v>
      </c>
      <c r="AW19" s="804">
        <v>8.1999999999999993</v>
      </c>
      <c r="AX19" s="800"/>
      <c r="AY19" s="820">
        <v>20.75700302354916</v>
      </c>
      <c r="AZ19" s="71">
        <v>738.19999999999993</v>
      </c>
      <c r="BA19" s="135">
        <v>0</v>
      </c>
      <c r="BD19" s="75"/>
      <c r="BE19" s="75"/>
      <c r="BF19" s="75"/>
      <c r="BG19" s="75"/>
      <c r="BH19" s="75"/>
      <c r="BI19" s="75"/>
      <c r="BJ19" s="75"/>
      <c r="BQ19" s="75"/>
    </row>
    <row r="20" spans="1:69" ht="15">
      <c r="A20" s="541" t="s">
        <v>544</v>
      </c>
      <c r="B20" s="75">
        <v>4</v>
      </c>
      <c r="C20" s="804">
        <v>100</v>
      </c>
      <c r="D20" s="804">
        <v>100</v>
      </c>
      <c r="E20" s="804">
        <v>100</v>
      </c>
      <c r="F20" s="804">
        <v>100</v>
      </c>
      <c r="G20" s="804">
        <v>100</v>
      </c>
      <c r="H20" s="804">
        <v>100</v>
      </c>
      <c r="I20" s="804">
        <v>100</v>
      </c>
      <c r="J20" s="804">
        <v>100</v>
      </c>
      <c r="K20" s="804">
        <v>100</v>
      </c>
      <c r="L20" s="804">
        <v>100</v>
      </c>
      <c r="M20" s="804">
        <v>100</v>
      </c>
      <c r="N20" s="804">
        <v>100</v>
      </c>
      <c r="O20" s="804">
        <v>100</v>
      </c>
      <c r="P20" s="804">
        <v>100</v>
      </c>
      <c r="Q20" s="804">
        <v>100</v>
      </c>
      <c r="R20" s="804">
        <v>100</v>
      </c>
      <c r="S20" s="804">
        <v>100</v>
      </c>
      <c r="T20" s="804">
        <v>100</v>
      </c>
      <c r="U20" s="804">
        <v>100</v>
      </c>
      <c r="V20" s="804">
        <v>100</v>
      </c>
      <c r="W20" s="804">
        <v>100</v>
      </c>
      <c r="X20" s="804">
        <v>100</v>
      </c>
      <c r="Y20" s="804">
        <v>100</v>
      </c>
      <c r="Z20" s="804">
        <v>100</v>
      </c>
      <c r="AA20" s="804">
        <v>100</v>
      </c>
      <c r="AB20" s="804">
        <v>100</v>
      </c>
      <c r="AC20" s="804">
        <v>100</v>
      </c>
      <c r="AD20" s="804">
        <v>100</v>
      </c>
      <c r="AE20" s="804">
        <v>100</v>
      </c>
      <c r="AF20" s="804">
        <v>100</v>
      </c>
      <c r="AG20" s="804">
        <v>100</v>
      </c>
      <c r="AH20" s="804">
        <v>100</v>
      </c>
      <c r="AI20" s="804">
        <v>100</v>
      </c>
      <c r="AJ20" s="804">
        <v>100</v>
      </c>
      <c r="AK20" s="804">
        <v>100</v>
      </c>
      <c r="AL20" s="804">
        <v>100</v>
      </c>
      <c r="AM20" s="804">
        <v>100</v>
      </c>
      <c r="AN20" s="804">
        <v>100</v>
      </c>
      <c r="AO20" s="804">
        <v>100</v>
      </c>
      <c r="AP20" s="804">
        <v>100</v>
      </c>
      <c r="AQ20" s="804">
        <v>100</v>
      </c>
      <c r="AR20" s="804">
        <v>100</v>
      </c>
      <c r="AS20" s="804">
        <v>100</v>
      </c>
      <c r="AT20" s="804">
        <v>100</v>
      </c>
      <c r="AU20" s="804">
        <v>100</v>
      </c>
      <c r="AV20" s="804">
        <v>100</v>
      </c>
      <c r="AW20" s="804">
        <v>100</v>
      </c>
      <c r="AX20" s="800"/>
      <c r="AY20" s="800"/>
      <c r="AZ20" s="71">
        <v>4700.1000000000004</v>
      </c>
      <c r="BA20" s="135">
        <v>0</v>
      </c>
      <c r="BD20" s="75"/>
      <c r="BE20" s="75"/>
      <c r="BF20" s="75"/>
      <c r="BG20" s="75"/>
      <c r="BH20" s="75"/>
      <c r="BI20" s="75"/>
      <c r="BJ20" s="75"/>
      <c r="BQ20" s="75"/>
    </row>
    <row r="21" spans="1:69" ht="15">
      <c r="A21" s="544" t="s">
        <v>547</v>
      </c>
      <c r="B21" s="75">
        <v>5</v>
      </c>
      <c r="C21" s="804">
        <v>1391</v>
      </c>
      <c r="D21" s="804">
        <v>281</v>
      </c>
      <c r="E21" s="804">
        <v>1251</v>
      </c>
      <c r="F21" s="804">
        <v>1746</v>
      </c>
      <c r="G21" s="804">
        <v>90</v>
      </c>
      <c r="H21" s="804">
        <v>221</v>
      </c>
      <c r="I21" s="804">
        <v>383</v>
      </c>
      <c r="J21" s="804">
        <v>152</v>
      </c>
      <c r="K21" s="804">
        <v>284</v>
      </c>
      <c r="L21" s="804">
        <v>625</v>
      </c>
      <c r="M21" s="804">
        <v>76</v>
      </c>
      <c r="N21" s="804">
        <v>205</v>
      </c>
      <c r="O21" s="804">
        <v>185</v>
      </c>
      <c r="P21" s="804">
        <v>73</v>
      </c>
      <c r="Q21" s="804">
        <v>845</v>
      </c>
      <c r="R21" s="804">
        <v>287</v>
      </c>
      <c r="S21" s="804">
        <v>0</v>
      </c>
      <c r="T21" s="804">
        <v>0</v>
      </c>
      <c r="U21" s="804">
        <v>0</v>
      </c>
      <c r="V21" s="804">
        <v>0</v>
      </c>
      <c r="W21" s="804">
        <v>0</v>
      </c>
      <c r="X21" s="804">
        <v>0</v>
      </c>
      <c r="Y21" s="804">
        <v>0</v>
      </c>
      <c r="Z21" s="804">
        <v>7220</v>
      </c>
      <c r="AA21" s="804">
        <v>630</v>
      </c>
      <c r="AB21" s="804">
        <v>1948</v>
      </c>
      <c r="AC21" s="804">
        <v>9</v>
      </c>
      <c r="AD21" s="804">
        <v>444</v>
      </c>
      <c r="AE21" s="804">
        <v>500</v>
      </c>
      <c r="AF21" s="804">
        <v>351</v>
      </c>
      <c r="AG21" s="804">
        <v>197</v>
      </c>
      <c r="AH21" s="804">
        <v>5451</v>
      </c>
      <c r="AI21" s="804">
        <v>130</v>
      </c>
      <c r="AJ21" s="804">
        <v>238</v>
      </c>
      <c r="AK21" s="804">
        <v>69</v>
      </c>
      <c r="AL21" s="804">
        <v>65</v>
      </c>
      <c r="AM21" s="804">
        <v>2520</v>
      </c>
      <c r="AN21" s="804">
        <v>268</v>
      </c>
      <c r="AO21" s="804">
        <v>21</v>
      </c>
      <c r="AP21" s="804">
        <v>26</v>
      </c>
      <c r="AQ21" s="804">
        <v>79</v>
      </c>
      <c r="AR21" s="804">
        <v>4487</v>
      </c>
      <c r="AS21" s="804">
        <v>1724</v>
      </c>
      <c r="AT21" s="804">
        <v>1095</v>
      </c>
      <c r="AU21" s="804">
        <v>811</v>
      </c>
      <c r="AV21" s="804">
        <v>123</v>
      </c>
      <c r="AW21" s="804">
        <v>309</v>
      </c>
      <c r="AX21" s="800"/>
      <c r="AY21" s="808">
        <v>36810</v>
      </c>
      <c r="AZ21" s="71">
        <v>51299</v>
      </c>
      <c r="BA21" s="135">
        <v>0</v>
      </c>
      <c r="BD21" s="75"/>
      <c r="BE21" s="75"/>
      <c r="BF21" s="75"/>
      <c r="BG21" s="75"/>
      <c r="BH21" s="75"/>
      <c r="BI21" s="75"/>
      <c r="BJ21" s="75"/>
      <c r="BQ21" s="75"/>
    </row>
    <row r="22" spans="1:69" ht="15">
      <c r="A22" s="544" t="s">
        <v>548</v>
      </c>
      <c r="B22" s="75">
        <v>6</v>
      </c>
      <c r="C22" s="804">
        <v>155</v>
      </c>
      <c r="D22" s="804">
        <v>26</v>
      </c>
      <c r="E22" s="804">
        <v>127</v>
      </c>
      <c r="F22" s="804">
        <v>321</v>
      </c>
      <c r="G22" s="804">
        <v>15</v>
      </c>
      <c r="H22" s="804">
        <v>0</v>
      </c>
      <c r="I22" s="804">
        <v>0</v>
      </c>
      <c r="J22" s="804">
        <v>0</v>
      </c>
      <c r="K22" s="804">
        <v>0</v>
      </c>
      <c r="L22" s="804">
        <v>1</v>
      </c>
      <c r="M22" s="804">
        <v>0</v>
      </c>
      <c r="N22" s="804">
        <v>0</v>
      </c>
      <c r="O22" s="804">
        <v>0</v>
      </c>
      <c r="P22" s="804">
        <v>0</v>
      </c>
      <c r="Q22" s="804">
        <v>0</v>
      </c>
      <c r="R22" s="804">
        <v>318</v>
      </c>
      <c r="S22" s="804">
        <v>0</v>
      </c>
      <c r="T22" s="804">
        <v>0</v>
      </c>
      <c r="U22" s="804">
        <v>0</v>
      </c>
      <c r="V22" s="804">
        <v>0</v>
      </c>
      <c r="W22" s="804">
        <v>0</v>
      </c>
      <c r="X22" s="804">
        <v>0</v>
      </c>
      <c r="Y22" s="804">
        <v>0</v>
      </c>
      <c r="Z22" s="804">
        <v>309</v>
      </c>
      <c r="AA22" s="804">
        <v>67</v>
      </c>
      <c r="AB22" s="804">
        <v>307</v>
      </c>
      <c r="AC22" s="804">
        <v>0</v>
      </c>
      <c r="AD22" s="804">
        <v>122</v>
      </c>
      <c r="AE22" s="804">
        <v>52</v>
      </c>
      <c r="AF22" s="804">
        <v>69</v>
      </c>
      <c r="AG22" s="804">
        <v>79</v>
      </c>
      <c r="AH22" s="804">
        <v>30</v>
      </c>
      <c r="AI22" s="804">
        <v>16</v>
      </c>
      <c r="AJ22" s="804">
        <v>38</v>
      </c>
      <c r="AK22" s="804">
        <v>4</v>
      </c>
      <c r="AL22" s="804">
        <v>15</v>
      </c>
      <c r="AM22" s="804">
        <v>106</v>
      </c>
      <c r="AN22" s="804">
        <v>9</v>
      </c>
      <c r="AO22" s="804">
        <v>0</v>
      </c>
      <c r="AP22" s="804">
        <v>11</v>
      </c>
      <c r="AQ22" s="804">
        <v>16</v>
      </c>
      <c r="AR22" s="804">
        <v>32</v>
      </c>
      <c r="AS22" s="804">
        <v>46</v>
      </c>
      <c r="AT22" s="804">
        <v>146</v>
      </c>
      <c r="AU22" s="804">
        <v>228</v>
      </c>
      <c r="AV22" s="804">
        <v>18</v>
      </c>
      <c r="AW22" s="804">
        <v>32</v>
      </c>
      <c r="AX22" s="800"/>
      <c r="AY22" s="808">
        <v>2715</v>
      </c>
      <c r="AZ22" s="71">
        <v>5331.9</v>
      </c>
      <c r="BA22" s="135">
        <v>0</v>
      </c>
      <c r="BD22" s="75"/>
      <c r="BE22" s="75"/>
      <c r="BF22" s="75"/>
      <c r="BG22" s="75"/>
      <c r="BH22" s="75"/>
      <c r="BI22" s="75"/>
      <c r="BJ22" s="75"/>
      <c r="BQ22" s="75"/>
    </row>
    <row r="23" spans="1:69" ht="24.75">
      <c r="A23" s="585" t="s">
        <v>600</v>
      </c>
      <c r="C23" s="804">
        <v>313</v>
      </c>
      <c r="D23" s="804">
        <v>40</v>
      </c>
      <c r="E23" s="804">
        <v>205</v>
      </c>
      <c r="F23" s="804">
        <v>697</v>
      </c>
      <c r="G23" s="804">
        <v>20</v>
      </c>
      <c r="H23" s="804">
        <v>215</v>
      </c>
      <c r="I23" s="804">
        <v>636</v>
      </c>
      <c r="J23" s="804">
        <v>52</v>
      </c>
      <c r="K23" s="804">
        <v>69</v>
      </c>
      <c r="L23" s="804">
        <v>374</v>
      </c>
      <c r="M23" s="804">
        <v>24</v>
      </c>
      <c r="N23" s="804">
        <v>14</v>
      </c>
      <c r="O23" s="804">
        <v>12</v>
      </c>
      <c r="P23" s="804">
        <v>10</v>
      </c>
      <c r="Q23" s="804">
        <v>120</v>
      </c>
      <c r="R23" s="804">
        <v>663</v>
      </c>
      <c r="S23" s="800"/>
      <c r="T23" s="800"/>
      <c r="U23" s="800"/>
      <c r="V23" s="800"/>
      <c r="W23" s="800"/>
      <c r="X23" s="804">
        <v>0</v>
      </c>
      <c r="Y23" s="804">
        <v>0</v>
      </c>
      <c r="Z23" s="804">
        <v>1875</v>
      </c>
      <c r="AA23" s="804">
        <v>96</v>
      </c>
      <c r="AB23" s="804">
        <v>384</v>
      </c>
      <c r="AC23" s="804">
        <v>0</v>
      </c>
      <c r="AD23" s="804">
        <v>157</v>
      </c>
      <c r="AE23" s="804">
        <v>135</v>
      </c>
      <c r="AF23" s="804">
        <v>223</v>
      </c>
      <c r="AG23" s="804">
        <v>20</v>
      </c>
      <c r="AH23" s="804">
        <v>41</v>
      </c>
      <c r="AI23" s="804">
        <v>110</v>
      </c>
      <c r="AJ23" s="804">
        <v>0</v>
      </c>
      <c r="AK23" s="804">
        <v>0</v>
      </c>
      <c r="AL23" s="804">
        <v>0</v>
      </c>
      <c r="AM23" s="804">
        <v>83</v>
      </c>
      <c r="AN23" s="804">
        <v>10</v>
      </c>
      <c r="AO23" s="804">
        <v>0</v>
      </c>
      <c r="AP23" s="804">
        <v>3</v>
      </c>
      <c r="AQ23" s="804">
        <v>9</v>
      </c>
      <c r="AR23" s="804">
        <v>2386</v>
      </c>
      <c r="AS23" s="804">
        <v>755</v>
      </c>
      <c r="AT23" s="804">
        <v>225</v>
      </c>
      <c r="AU23" s="804">
        <v>297</v>
      </c>
      <c r="AV23" s="804">
        <v>16</v>
      </c>
      <c r="AW23" s="804">
        <v>4</v>
      </c>
      <c r="AX23" s="800"/>
      <c r="AY23" s="808"/>
      <c r="AZ23" s="71">
        <v>16163</v>
      </c>
      <c r="BA23" s="135">
        <v>0</v>
      </c>
      <c r="BD23" s="75"/>
      <c r="BE23" s="75"/>
      <c r="BF23" s="75"/>
      <c r="BG23" s="75"/>
      <c r="BH23" s="75"/>
      <c r="BI23" s="75"/>
      <c r="BJ23" s="75"/>
      <c r="BQ23" s="75"/>
    </row>
    <row r="24" spans="1:69" ht="15">
      <c r="C24" s="804"/>
      <c r="D24" s="804"/>
      <c r="E24" s="800"/>
      <c r="F24" s="800"/>
      <c r="G24" s="800"/>
      <c r="H24" s="800"/>
      <c r="I24" s="800"/>
      <c r="J24" s="800"/>
      <c r="K24" s="800"/>
      <c r="L24" s="800"/>
      <c r="M24" s="800"/>
      <c r="N24" s="800"/>
      <c r="O24" s="800"/>
      <c r="P24" s="800"/>
      <c r="Q24" s="800"/>
      <c r="R24" s="800"/>
      <c r="S24" s="800"/>
      <c r="T24" s="800"/>
      <c r="U24" s="800"/>
      <c r="V24" s="800"/>
      <c r="W24" s="800"/>
      <c r="X24" s="800"/>
      <c r="Y24" s="800"/>
      <c r="Z24" s="800"/>
      <c r="AA24" s="800"/>
      <c r="AB24" s="800"/>
      <c r="AC24" s="800"/>
      <c r="AD24" s="800"/>
      <c r="AE24" s="800"/>
      <c r="AF24" s="804"/>
      <c r="AG24" s="800"/>
      <c r="AH24" s="800"/>
      <c r="AI24" s="804"/>
      <c r="AJ24" s="804"/>
      <c r="AK24" s="804"/>
      <c r="AL24" s="804"/>
      <c r="AM24" s="804"/>
      <c r="AN24" s="804"/>
      <c r="AO24" s="804"/>
      <c r="AP24" s="800"/>
      <c r="AQ24" s="800"/>
      <c r="AR24" s="800"/>
      <c r="AS24" s="800"/>
      <c r="AT24" s="800"/>
      <c r="AU24" s="800"/>
      <c r="AV24" s="800"/>
      <c r="AW24" s="804"/>
      <c r="AX24" s="800"/>
      <c r="AY24" s="808"/>
      <c r="BA24" s="135"/>
      <c r="BD24" s="75"/>
      <c r="BE24" s="75"/>
      <c r="BF24" s="75"/>
      <c r="BG24" s="75"/>
      <c r="BH24" s="75"/>
      <c r="BI24" s="75"/>
      <c r="BJ24" s="75"/>
      <c r="BQ24" s="75"/>
    </row>
    <row r="25" spans="1:69" ht="15">
      <c r="A25" s="545" t="s">
        <v>549</v>
      </c>
      <c r="C25" s="831">
        <v>20.9</v>
      </c>
      <c r="D25" s="804">
        <v>55.5</v>
      </c>
      <c r="E25" s="804">
        <v>50.7</v>
      </c>
      <c r="F25" s="804">
        <v>0</v>
      </c>
      <c r="G25" s="804">
        <v>0</v>
      </c>
      <c r="H25" s="804">
        <v>17.399999999999999</v>
      </c>
      <c r="I25" s="804">
        <v>36.6</v>
      </c>
      <c r="J25" s="804">
        <v>51.5</v>
      </c>
      <c r="K25" s="804">
        <v>80.7</v>
      </c>
      <c r="L25" s="804">
        <v>71.8</v>
      </c>
      <c r="M25" s="804">
        <v>100</v>
      </c>
      <c r="N25" s="804">
        <v>100</v>
      </c>
      <c r="O25" s="804">
        <v>100</v>
      </c>
      <c r="P25" s="804">
        <v>100</v>
      </c>
      <c r="Q25" s="804">
        <v>100</v>
      </c>
      <c r="R25" s="804">
        <v>100</v>
      </c>
      <c r="S25" s="804">
        <v>4.7</v>
      </c>
      <c r="T25" s="804">
        <v>47.5</v>
      </c>
      <c r="U25" s="804">
        <v>79.2</v>
      </c>
      <c r="V25" s="804">
        <v>87.5</v>
      </c>
      <c r="W25" s="804">
        <v>25.8</v>
      </c>
      <c r="X25" s="804">
        <v>49.7</v>
      </c>
      <c r="Y25" s="804">
        <v>44.3</v>
      </c>
      <c r="Z25" s="804">
        <v>28.6</v>
      </c>
      <c r="AA25" s="804">
        <v>64.400000000000006</v>
      </c>
      <c r="AB25" s="804">
        <v>63.2</v>
      </c>
      <c r="AC25" s="804">
        <v>0</v>
      </c>
      <c r="AD25" s="804">
        <v>0</v>
      </c>
      <c r="AE25" s="804">
        <v>0</v>
      </c>
      <c r="AF25" s="804">
        <v>0</v>
      </c>
      <c r="AG25" s="804">
        <v>100</v>
      </c>
      <c r="AH25" s="804">
        <v>100</v>
      </c>
      <c r="AI25" s="804">
        <v>0</v>
      </c>
      <c r="AJ25" s="804">
        <v>8.3000000000000007</v>
      </c>
      <c r="AK25" s="804">
        <v>63.3</v>
      </c>
      <c r="AL25" s="804">
        <v>29.9</v>
      </c>
      <c r="AM25" s="804">
        <v>100</v>
      </c>
      <c r="AN25" s="804">
        <v>100</v>
      </c>
      <c r="AO25" s="804">
        <v>0</v>
      </c>
      <c r="AP25" s="804">
        <v>0</v>
      </c>
      <c r="AQ25" s="804">
        <v>0</v>
      </c>
      <c r="AR25" s="832">
        <v>0.9</v>
      </c>
      <c r="AS25" s="804">
        <v>2.7</v>
      </c>
      <c r="AT25" s="804">
        <v>44.2</v>
      </c>
      <c r="AU25" s="804">
        <v>49.6</v>
      </c>
      <c r="AV25" s="804">
        <v>100</v>
      </c>
      <c r="AW25" s="804">
        <v>90.7</v>
      </c>
      <c r="AX25" s="800"/>
      <c r="AY25" s="808">
        <v>36.285692910956229</v>
      </c>
      <c r="AZ25" s="71">
        <v>2695.0000000000005</v>
      </c>
      <c r="BA25" s="135">
        <v>0</v>
      </c>
      <c r="BD25" s="75"/>
      <c r="BE25" s="75"/>
      <c r="BF25" s="75"/>
      <c r="BG25" s="75"/>
      <c r="BH25" s="75"/>
      <c r="BI25" s="75"/>
      <c r="BJ25" s="75"/>
      <c r="BQ25" s="75"/>
    </row>
    <row r="26" spans="1:69" ht="15">
      <c r="A26" s="545" t="s">
        <v>550</v>
      </c>
      <c r="C26" s="831">
        <v>0.3</v>
      </c>
      <c r="D26" s="804">
        <v>0.3</v>
      </c>
      <c r="E26" s="804">
        <v>0</v>
      </c>
      <c r="F26" s="804">
        <v>0</v>
      </c>
      <c r="G26" s="804">
        <v>0</v>
      </c>
      <c r="H26" s="804">
        <v>1</v>
      </c>
      <c r="I26" s="804">
        <v>0.3</v>
      </c>
      <c r="J26" s="804">
        <v>0</v>
      </c>
      <c r="K26" s="804">
        <v>13.5</v>
      </c>
      <c r="L26" s="804">
        <v>21.8</v>
      </c>
      <c r="M26" s="804">
        <v>0</v>
      </c>
      <c r="N26" s="804">
        <v>0</v>
      </c>
      <c r="O26" s="804">
        <v>0</v>
      </c>
      <c r="P26" s="804">
        <v>0</v>
      </c>
      <c r="Q26" s="804">
        <v>0</v>
      </c>
      <c r="R26" s="804">
        <v>0</v>
      </c>
      <c r="S26" s="804">
        <v>0</v>
      </c>
      <c r="T26" s="804">
        <v>0.3</v>
      </c>
      <c r="U26" s="804">
        <v>0.9</v>
      </c>
      <c r="V26" s="804">
        <v>0.2</v>
      </c>
      <c r="W26" s="804">
        <v>0.2</v>
      </c>
      <c r="X26" s="804">
        <v>0</v>
      </c>
      <c r="Y26" s="804">
        <v>0</v>
      </c>
      <c r="Z26" s="804">
        <v>0.8</v>
      </c>
      <c r="AA26" s="804">
        <v>0.1</v>
      </c>
      <c r="AB26" s="804">
        <v>0.9</v>
      </c>
      <c r="AC26" s="804">
        <v>0</v>
      </c>
      <c r="AD26" s="804">
        <v>0</v>
      </c>
      <c r="AE26" s="804">
        <v>0</v>
      </c>
      <c r="AF26" s="804">
        <v>0</v>
      </c>
      <c r="AG26" s="804">
        <v>0</v>
      </c>
      <c r="AH26" s="804">
        <v>0</v>
      </c>
      <c r="AI26" s="804">
        <v>0</v>
      </c>
      <c r="AJ26" s="804">
        <v>1</v>
      </c>
      <c r="AK26" s="804">
        <v>0</v>
      </c>
      <c r="AL26" s="804">
        <v>0</v>
      </c>
      <c r="AM26" s="804">
        <v>0</v>
      </c>
      <c r="AN26" s="804">
        <v>0</v>
      </c>
      <c r="AO26" s="804">
        <v>0</v>
      </c>
      <c r="AP26" s="804">
        <v>0</v>
      </c>
      <c r="AQ26" s="804">
        <v>0</v>
      </c>
      <c r="AR26" s="832">
        <v>0.2</v>
      </c>
      <c r="AS26" s="804">
        <v>0.3</v>
      </c>
      <c r="AT26" s="804">
        <v>1.2</v>
      </c>
      <c r="AU26" s="804">
        <v>0</v>
      </c>
      <c r="AV26" s="804">
        <v>0</v>
      </c>
      <c r="AW26" s="804">
        <v>0</v>
      </c>
      <c r="AX26" s="800"/>
      <c r="AY26" s="808">
        <v>0.91376922082909684</v>
      </c>
      <c r="AZ26" s="71">
        <v>27.099999999999998</v>
      </c>
      <c r="BA26" s="135">
        <v>0</v>
      </c>
      <c r="BD26" s="75"/>
      <c r="BE26" s="75"/>
      <c r="BF26" s="75"/>
      <c r="BG26" s="75"/>
      <c r="BH26" s="75"/>
      <c r="BI26" s="75"/>
      <c r="BJ26" s="75"/>
      <c r="BQ26" s="75"/>
    </row>
    <row r="27" spans="1:69" ht="15">
      <c r="A27" s="545" t="s">
        <v>551</v>
      </c>
      <c r="C27" s="831">
        <v>0.7</v>
      </c>
      <c r="D27" s="804">
        <v>0</v>
      </c>
      <c r="E27" s="804">
        <v>1.4</v>
      </c>
      <c r="F27" s="804">
        <v>0</v>
      </c>
      <c r="G27" s="804">
        <v>0</v>
      </c>
      <c r="H27" s="804">
        <v>0.1</v>
      </c>
      <c r="I27" s="804">
        <v>0.7</v>
      </c>
      <c r="J27" s="804">
        <v>0</v>
      </c>
      <c r="K27" s="804">
        <v>0</v>
      </c>
      <c r="L27" s="804">
        <v>0</v>
      </c>
      <c r="M27" s="804">
        <v>0</v>
      </c>
      <c r="N27" s="804">
        <v>0</v>
      </c>
      <c r="O27" s="804">
        <v>0</v>
      </c>
      <c r="P27" s="804">
        <v>0</v>
      </c>
      <c r="Q27" s="804">
        <v>0</v>
      </c>
      <c r="R27" s="804">
        <v>0</v>
      </c>
      <c r="S27" s="804">
        <v>0.2</v>
      </c>
      <c r="T27" s="804">
        <v>0.7</v>
      </c>
      <c r="U27" s="804">
        <v>0.5</v>
      </c>
      <c r="V27" s="804">
        <v>0.9</v>
      </c>
      <c r="W27" s="804">
        <v>0.8</v>
      </c>
      <c r="X27" s="804">
        <v>0</v>
      </c>
      <c r="Y27" s="804">
        <v>0</v>
      </c>
      <c r="Z27" s="804">
        <v>0</v>
      </c>
      <c r="AA27" s="804">
        <v>0</v>
      </c>
      <c r="AB27" s="804">
        <v>0</v>
      </c>
      <c r="AC27" s="804">
        <v>0</v>
      </c>
      <c r="AD27" s="804">
        <v>0</v>
      </c>
      <c r="AE27" s="804">
        <v>0</v>
      </c>
      <c r="AF27" s="804">
        <v>0</v>
      </c>
      <c r="AG27" s="804">
        <v>0</v>
      </c>
      <c r="AH27" s="804">
        <v>0</v>
      </c>
      <c r="AI27" s="804">
        <v>0</v>
      </c>
      <c r="AJ27" s="804">
        <v>0</v>
      </c>
      <c r="AK27" s="804">
        <v>0</v>
      </c>
      <c r="AL27" s="804">
        <v>0</v>
      </c>
      <c r="AM27" s="804">
        <v>0</v>
      </c>
      <c r="AN27" s="804">
        <v>0</v>
      </c>
      <c r="AO27" s="804">
        <v>0</v>
      </c>
      <c r="AP27" s="804">
        <v>0</v>
      </c>
      <c r="AQ27" s="804">
        <v>0</v>
      </c>
      <c r="AR27" s="832">
        <v>1.3</v>
      </c>
      <c r="AS27" s="804">
        <v>2.1</v>
      </c>
      <c r="AT27" s="804">
        <v>3.9</v>
      </c>
      <c r="AU27" s="804">
        <v>2.4</v>
      </c>
      <c r="AV27" s="804">
        <v>0</v>
      </c>
      <c r="AW27" s="804">
        <v>0</v>
      </c>
      <c r="AX27" s="800"/>
      <c r="AY27" s="808">
        <v>0.63097262422867084</v>
      </c>
      <c r="AZ27" s="71">
        <v>16.099999999999998</v>
      </c>
      <c r="BA27" s="135">
        <v>0</v>
      </c>
      <c r="BD27" s="75"/>
      <c r="BE27" s="75"/>
      <c r="BF27" s="75"/>
      <c r="BG27" s="75"/>
      <c r="BH27" s="75"/>
      <c r="BI27" s="75"/>
      <c r="BJ27" s="75"/>
      <c r="BQ27" s="75"/>
    </row>
    <row r="28" spans="1:69" ht="15">
      <c r="A28" s="545" t="s">
        <v>552</v>
      </c>
      <c r="C28" s="831">
        <v>0.5</v>
      </c>
      <c r="D28" s="804">
        <v>2.7</v>
      </c>
      <c r="E28" s="804">
        <v>0.3</v>
      </c>
      <c r="F28" s="804">
        <v>0</v>
      </c>
      <c r="G28" s="804">
        <v>0</v>
      </c>
      <c r="H28" s="804">
        <v>0</v>
      </c>
      <c r="I28" s="804">
        <v>0</v>
      </c>
      <c r="J28" s="804">
        <v>0</v>
      </c>
      <c r="K28" s="804">
        <v>0</v>
      </c>
      <c r="L28" s="804">
        <v>0</v>
      </c>
      <c r="M28" s="804">
        <v>0</v>
      </c>
      <c r="N28" s="804">
        <v>0</v>
      </c>
      <c r="O28" s="804">
        <v>0</v>
      </c>
      <c r="P28" s="804">
        <v>0</v>
      </c>
      <c r="Q28" s="804">
        <v>0</v>
      </c>
      <c r="R28" s="804">
        <v>0</v>
      </c>
      <c r="S28" s="804">
        <v>0.5</v>
      </c>
      <c r="T28" s="804">
        <v>1.9</v>
      </c>
      <c r="U28" s="804">
        <v>4.2</v>
      </c>
      <c r="V28" s="804">
        <v>3.5</v>
      </c>
      <c r="W28" s="804">
        <v>0.9</v>
      </c>
      <c r="X28" s="804">
        <v>0</v>
      </c>
      <c r="Y28" s="804">
        <v>0</v>
      </c>
      <c r="Z28" s="804">
        <v>0</v>
      </c>
      <c r="AA28" s="804">
        <v>0</v>
      </c>
      <c r="AB28" s="804">
        <v>0</v>
      </c>
      <c r="AC28" s="804">
        <v>0</v>
      </c>
      <c r="AD28" s="804">
        <v>0</v>
      </c>
      <c r="AE28" s="804">
        <v>0</v>
      </c>
      <c r="AF28" s="804">
        <v>0</v>
      </c>
      <c r="AG28" s="804">
        <v>0</v>
      </c>
      <c r="AH28" s="804">
        <v>0</v>
      </c>
      <c r="AI28" s="804">
        <v>0</v>
      </c>
      <c r="AJ28" s="804">
        <v>0</v>
      </c>
      <c r="AK28" s="804">
        <v>0</v>
      </c>
      <c r="AL28" s="804">
        <v>0</v>
      </c>
      <c r="AM28" s="804">
        <v>0</v>
      </c>
      <c r="AN28" s="804">
        <v>0</v>
      </c>
      <c r="AO28" s="804">
        <v>0</v>
      </c>
      <c r="AP28" s="804">
        <v>0</v>
      </c>
      <c r="AQ28" s="804">
        <v>0</v>
      </c>
      <c r="AR28" s="832">
        <v>2.2999999999999998</v>
      </c>
      <c r="AS28" s="804">
        <v>0.6</v>
      </c>
      <c r="AT28" s="804">
        <v>1.3</v>
      </c>
      <c r="AU28" s="804">
        <v>1.6</v>
      </c>
      <c r="AV28" s="804">
        <v>0</v>
      </c>
      <c r="AW28" s="804">
        <v>0.2</v>
      </c>
      <c r="AX28" s="800"/>
      <c r="AY28" s="808">
        <v>0.81204985330410218</v>
      </c>
      <c r="AZ28" s="71">
        <v>18</v>
      </c>
      <c r="BA28" s="135">
        <v>0</v>
      </c>
      <c r="BD28" s="75"/>
      <c r="BE28" s="75"/>
      <c r="BF28" s="75"/>
      <c r="BG28" s="75"/>
      <c r="BH28" s="75"/>
      <c r="BI28" s="75"/>
      <c r="BJ28" s="75"/>
      <c r="BQ28" s="75"/>
    </row>
    <row r="29" spans="1:69" ht="15">
      <c r="A29" s="545" t="s">
        <v>577</v>
      </c>
      <c r="C29" s="831">
        <v>77.599999999999994</v>
      </c>
      <c r="D29" s="804">
        <v>41.5</v>
      </c>
      <c r="E29" s="804">
        <v>47.5</v>
      </c>
      <c r="F29" s="804">
        <v>100</v>
      </c>
      <c r="G29" s="804">
        <v>100</v>
      </c>
      <c r="H29" s="804">
        <v>81.5</v>
      </c>
      <c r="I29" s="804">
        <v>62.4</v>
      </c>
      <c r="J29" s="804">
        <v>48.5</v>
      </c>
      <c r="K29" s="804">
        <v>5.8</v>
      </c>
      <c r="L29" s="804">
        <v>6.4</v>
      </c>
      <c r="M29" s="804">
        <v>0</v>
      </c>
      <c r="N29" s="804">
        <v>0</v>
      </c>
      <c r="O29" s="804">
        <v>0</v>
      </c>
      <c r="P29" s="804">
        <v>0</v>
      </c>
      <c r="Q29" s="804">
        <v>0</v>
      </c>
      <c r="R29" s="804">
        <v>0</v>
      </c>
      <c r="S29" s="804">
        <v>94.6</v>
      </c>
      <c r="T29" s="804">
        <v>49.6</v>
      </c>
      <c r="U29" s="804">
        <v>15.2</v>
      </c>
      <c r="V29" s="804">
        <v>7.9</v>
      </c>
      <c r="W29" s="804">
        <v>72.3</v>
      </c>
      <c r="X29" s="804">
        <v>50.3</v>
      </c>
      <c r="Y29" s="804">
        <v>55.7</v>
      </c>
      <c r="Z29" s="804">
        <v>70.599999999999994</v>
      </c>
      <c r="AA29" s="804">
        <v>35.5</v>
      </c>
      <c r="AB29" s="804">
        <v>35.9</v>
      </c>
      <c r="AC29" s="804">
        <v>0</v>
      </c>
      <c r="AD29" s="804">
        <v>100</v>
      </c>
      <c r="AE29" s="804">
        <v>100</v>
      </c>
      <c r="AF29" s="804">
        <v>100</v>
      </c>
      <c r="AG29" s="804">
        <v>0</v>
      </c>
      <c r="AH29" s="804">
        <v>0</v>
      </c>
      <c r="AI29" s="804">
        <v>100</v>
      </c>
      <c r="AJ29" s="804">
        <v>90.7</v>
      </c>
      <c r="AK29" s="804">
        <v>36.700000000000003</v>
      </c>
      <c r="AL29" s="804">
        <v>70.099999999999994</v>
      </c>
      <c r="AM29" s="804">
        <v>0</v>
      </c>
      <c r="AN29" s="804">
        <v>0</v>
      </c>
      <c r="AO29" s="804">
        <v>0</v>
      </c>
      <c r="AP29" s="804">
        <v>100</v>
      </c>
      <c r="AQ29" s="804">
        <v>100</v>
      </c>
      <c r="AR29" s="832">
        <v>95.4</v>
      </c>
      <c r="AS29" s="804">
        <v>94.3</v>
      </c>
      <c r="AT29" s="804">
        <v>49.4</v>
      </c>
      <c r="AU29" s="804">
        <v>46.4</v>
      </c>
      <c r="AV29" s="804">
        <v>0</v>
      </c>
      <c r="AW29" s="804">
        <v>9.1999999999999993</v>
      </c>
      <c r="AX29" s="800"/>
      <c r="AY29" s="808">
        <v>61.357515390681904</v>
      </c>
      <c r="AZ29" s="71">
        <v>1743.7999999999997</v>
      </c>
      <c r="BA29" s="135">
        <v>0</v>
      </c>
      <c r="BD29" s="75"/>
      <c r="BE29" s="75"/>
      <c r="BF29" s="75"/>
      <c r="BG29" s="75"/>
      <c r="BH29" s="75"/>
      <c r="BI29" s="75"/>
      <c r="BJ29" s="75"/>
      <c r="BQ29" s="75"/>
    </row>
    <row r="30" spans="1:69">
      <c r="A30" s="546" t="s">
        <v>554</v>
      </c>
      <c r="B30" s="75">
        <v>7</v>
      </c>
      <c r="C30" s="833">
        <v>100</v>
      </c>
      <c r="D30" s="804">
        <v>100</v>
      </c>
      <c r="E30" s="804">
        <v>99.9</v>
      </c>
      <c r="F30" s="804">
        <v>100</v>
      </c>
      <c r="G30" s="804">
        <v>100</v>
      </c>
      <c r="H30" s="804">
        <v>100</v>
      </c>
      <c r="I30" s="804">
        <v>100</v>
      </c>
      <c r="J30" s="804">
        <v>100</v>
      </c>
      <c r="K30" s="804">
        <v>100</v>
      </c>
      <c r="L30" s="804">
        <v>100</v>
      </c>
      <c r="M30" s="804">
        <v>100</v>
      </c>
      <c r="N30" s="804">
        <v>100</v>
      </c>
      <c r="O30" s="804">
        <v>100</v>
      </c>
      <c r="P30" s="804">
        <v>100</v>
      </c>
      <c r="Q30" s="804">
        <v>100</v>
      </c>
      <c r="R30" s="804">
        <v>100</v>
      </c>
      <c r="S30" s="804">
        <v>100</v>
      </c>
      <c r="T30" s="804">
        <v>100</v>
      </c>
      <c r="U30" s="804">
        <v>100</v>
      </c>
      <c r="V30" s="804">
        <v>100.00000000000001</v>
      </c>
      <c r="W30" s="804">
        <v>100</v>
      </c>
      <c r="X30" s="804">
        <v>100</v>
      </c>
      <c r="Y30" s="804">
        <v>100</v>
      </c>
      <c r="Z30" s="804">
        <v>100</v>
      </c>
      <c r="AA30" s="804">
        <v>100</v>
      </c>
      <c r="AB30" s="804">
        <v>100</v>
      </c>
      <c r="AC30" s="804">
        <v>0</v>
      </c>
      <c r="AD30" s="804">
        <v>100</v>
      </c>
      <c r="AE30" s="804">
        <v>100</v>
      </c>
      <c r="AF30" s="804">
        <v>100</v>
      </c>
      <c r="AG30" s="804">
        <v>100</v>
      </c>
      <c r="AH30" s="804">
        <v>100</v>
      </c>
      <c r="AI30" s="804">
        <v>100</v>
      </c>
      <c r="AJ30" s="804">
        <v>100</v>
      </c>
      <c r="AK30" s="804">
        <v>100</v>
      </c>
      <c r="AL30" s="804">
        <v>100</v>
      </c>
      <c r="AM30" s="804">
        <v>100</v>
      </c>
      <c r="AN30" s="804">
        <v>100</v>
      </c>
      <c r="AO30" s="804">
        <v>0</v>
      </c>
      <c r="AP30" s="804">
        <v>100</v>
      </c>
      <c r="AQ30" s="804">
        <v>100</v>
      </c>
      <c r="AR30" s="818">
        <v>100.10000000000001</v>
      </c>
      <c r="AS30" s="804">
        <v>99.999999999999986</v>
      </c>
      <c r="AT30" s="804">
        <v>100</v>
      </c>
      <c r="AU30" s="804">
        <v>100</v>
      </c>
      <c r="AV30" s="804">
        <v>100</v>
      </c>
      <c r="AW30" s="804">
        <v>100.10000000000001</v>
      </c>
      <c r="AX30" s="808"/>
      <c r="AY30" s="808">
        <v>100</v>
      </c>
      <c r="AZ30" s="71">
        <v>4500</v>
      </c>
      <c r="BA30" s="135">
        <v>0</v>
      </c>
      <c r="BD30" s="75"/>
      <c r="BE30" s="75"/>
      <c r="BF30" s="75"/>
      <c r="BG30" s="75"/>
      <c r="BH30" s="75"/>
      <c r="BI30" s="75"/>
      <c r="BJ30" s="75"/>
      <c r="BQ30" s="75"/>
    </row>
    <row r="31" spans="1:69" ht="15">
      <c r="A31" s="546"/>
      <c r="C31" s="804"/>
      <c r="D31" s="804"/>
      <c r="E31" s="800"/>
      <c r="F31" s="800"/>
      <c r="G31" s="800"/>
      <c r="H31" s="800"/>
      <c r="I31" s="800"/>
      <c r="J31" s="800"/>
      <c r="K31" s="800"/>
      <c r="L31" s="800"/>
      <c r="M31" s="800"/>
      <c r="N31" s="800"/>
      <c r="O31" s="800"/>
      <c r="P31" s="800"/>
      <c r="Q31" s="800"/>
      <c r="R31" s="800"/>
      <c r="S31" s="800"/>
      <c r="T31" s="800"/>
      <c r="U31" s="800"/>
      <c r="V31" s="800"/>
      <c r="W31" s="800"/>
      <c r="X31" s="800"/>
      <c r="Y31" s="800"/>
      <c r="Z31" s="800"/>
      <c r="AA31" s="800"/>
      <c r="AB31" s="800"/>
      <c r="AC31" s="800"/>
      <c r="AD31" s="800"/>
      <c r="AE31" s="800"/>
      <c r="AF31" s="804"/>
      <c r="AG31" s="800"/>
      <c r="AH31" s="800"/>
      <c r="AI31" s="804"/>
      <c r="AJ31" s="804"/>
      <c r="AK31" s="804"/>
      <c r="AL31" s="804"/>
      <c r="AM31" s="804"/>
      <c r="AN31" s="804"/>
      <c r="AO31" s="804"/>
      <c r="AP31" s="800"/>
      <c r="AQ31" s="800"/>
      <c r="AR31" s="800"/>
      <c r="AS31" s="800"/>
      <c r="AT31" s="800"/>
      <c r="AU31" s="800"/>
      <c r="AV31" s="800"/>
      <c r="AW31" s="804"/>
      <c r="AX31" s="808"/>
      <c r="AY31" s="808"/>
      <c r="BA31" s="135"/>
      <c r="BD31" s="75"/>
      <c r="BE31" s="75"/>
      <c r="BF31" s="75"/>
      <c r="BG31" s="75"/>
      <c r="BH31" s="75"/>
      <c r="BI31" s="75"/>
      <c r="BJ31" s="75"/>
      <c r="BQ31" s="75"/>
    </row>
    <row r="32" spans="1:69" ht="15">
      <c r="A32" s="547" t="s">
        <v>555</v>
      </c>
      <c r="B32" s="75">
        <v>8</v>
      </c>
      <c r="C32" s="804">
        <v>0.2</v>
      </c>
      <c r="D32" s="804">
        <v>0.1</v>
      </c>
      <c r="E32" s="804">
        <v>0.2</v>
      </c>
      <c r="F32" s="804">
        <v>0.4</v>
      </c>
      <c r="G32" s="804">
        <v>0.1</v>
      </c>
      <c r="H32" s="804">
        <v>0</v>
      </c>
      <c r="I32" s="804">
        <v>0</v>
      </c>
      <c r="J32" s="804">
        <v>0</v>
      </c>
      <c r="K32" s="804">
        <v>0</v>
      </c>
      <c r="L32" s="804">
        <v>0</v>
      </c>
      <c r="M32" s="804">
        <v>0</v>
      </c>
      <c r="N32" s="804">
        <v>17</v>
      </c>
      <c r="O32" s="804">
        <v>17</v>
      </c>
      <c r="P32" s="804">
        <v>17</v>
      </c>
      <c r="Q32" s="804">
        <v>17</v>
      </c>
      <c r="R32" s="804">
        <v>17</v>
      </c>
      <c r="S32" s="804">
        <v>0</v>
      </c>
      <c r="T32" s="804">
        <v>0</v>
      </c>
      <c r="U32" s="804">
        <v>0</v>
      </c>
      <c r="V32" s="804">
        <v>0</v>
      </c>
      <c r="W32" s="804">
        <v>0</v>
      </c>
      <c r="X32" s="804">
        <v>0</v>
      </c>
      <c r="Y32" s="804">
        <v>0</v>
      </c>
      <c r="Z32" s="804">
        <v>0</v>
      </c>
      <c r="AA32" s="804">
        <v>0</v>
      </c>
      <c r="AB32" s="804">
        <v>0</v>
      </c>
      <c r="AC32" s="804">
        <v>0</v>
      </c>
      <c r="AD32" s="804">
        <v>0.2</v>
      </c>
      <c r="AE32" s="804">
        <v>0.2</v>
      </c>
      <c r="AF32" s="804">
        <v>0.3</v>
      </c>
      <c r="AG32" s="804">
        <v>0</v>
      </c>
      <c r="AH32" s="804">
        <v>0</v>
      </c>
      <c r="AI32" s="804">
        <v>0</v>
      </c>
      <c r="AJ32" s="804">
        <v>10</v>
      </c>
      <c r="AK32" s="804">
        <v>10</v>
      </c>
      <c r="AL32" s="804">
        <v>10</v>
      </c>
      <c r="AM32" s="804">
        <v>0</v>
      </c>
      <c r="AN32" s="804">
        <v>0</v>
      </c>
      <c r="AO32" s="804">
        <v>0</v>
      </c>
      <c r="AP32" s="804">
        <v>0</v>
      </c>
      <c r="AQ32" s="804">
        <v>0</v>
      </c>
      <c r="AR32" s="804">
        <v>0</v>
      </c>
      <c r="AS32" s="804">
        <v>0</v>
      </c>
      <c r="AT32" s="804">
        <v>0</v>
      </c>
      <c r="AU32" s="804">
        <v>0</v>
      </c>
      <c r="AV32" s="804">
        <v>0</v>
      </c>
      <c r="AW32" s="804">
        <v>0</v>
      </c>
      <c r="AX32" s="800"/>
      <c r="AY32" s="808">
        <v>116.7</v>
      </c>
      <c r="AZ32" s="71">
        <v>207.2</v>
      </c>
      <c r="BA32" s="135">
        <v>0</v>
      </c>
      <c r="BD32" s="75"/>
      <c r="BE32" s="75"/>
      <c r="BF32" s="75"/>
      <c r="BG32" s="75"/>
      <c r="BH32" s="75"/>
      <c r="BI32" s="75"/>
      <c r="BJ32" s="75"/>
      <c r="BQ32" s="75"/>
    </row>
    <row r="33" spans="1:70" ht="15">
      <c r="A33" s="545" t="s">
        <v>556</v>
      </c>
      <c r="B33" s="75">
        <v>9</v>
      </c>
      <c r="C33" s="804">
        <v>13</v>
      </c>
      <c r="D33" s="804">
        <v>41</v>
      </c>
      <c r="E33" s="804">
        <v>32</v>
      </c>
      <c r="F33" s="804">
        <v>123</v>
      </c>
      <c r="G33" s="804">
        <v>20</v>
      </c>
      <c r="H33" s="804">
        <v>38</v>
      </c>
      <c r="I33" s="804">
        <v>60</v>
      </c>
      <c r="J33" s="804">
        <v>49</v>
      </c>
      <c r="K33" s="804">
        <v>246</v>
      </c>
      <c r="L33" s="804">
        <v>114</v>
      </c>
      <c r="M33" s="804">
        <v>100</v>
      </c>
      <c r="N33" s="804">
        <v>8</v>
      </c>
      <c r="O33" s="804">
        <v>14</v>
      </c>
      <c r="P33" s="804">
        <v>18</v>
      </c>
      <c r="Q33" s="804">
        <v>39</v>
      </c>
      <c r="R33" s="804">
        <v>573</v>
      </c>
      <c r="S33" s="804">
        <v>-96</v>
      </c>
      <c r="T33" s="804">
        <v>-104</v>
      </c>
      <c r="U33" s="804">
        <v>-126</v>
      </c>
      <c r="V33" s="804">
        <v>-70</v>
      </c>
      <c r="W33" s="804">
        <v>23</v>
      </c>
      <c r="X33" s="804">
        <v>4</v>
      </c>
      <c r="Y33" s="804">
        <v>2</v>
      </c>
      <c r="Z33" s="804">
        <v>15</v>
      </c>
      <c r="AA33" s="804">
        <v>43</v>
      </c>
      <c r="AB33" s="804">
        <v>78</v>
      </c>
      <c r="AC33" s="804">
        <v>0</v>
      </c>
      <c r="AD33" s="804">
        <v>94</v>
      </c>
      <c r="AE33" s="804">
        <v>89</v>
      </c>
      <c r="AF33" s="804">
        <v>-354</v>
      </c>
      <c r="AG33" s="804">
        <v>0</v>
      </c>
      <c r="AH33" s="804">
        <v>0</v>
      </c>
      <c r="AI33" s="804">
        <v>55</v>
      </c>
      <c r="AJ33" s="804">
        <v>0</v>
      </c>
      <c r="AK33" s="804">
        <v>0</v>
      </c>
      <c r="AL33" s="804">
        <v>0</v>
      </c>
      <c r="AM33" s="804">
        <v>13</v>
      </c>
      <c r="AN33" s="804">
        <v>0</v>
      </c>
      <c r="AO33" s="804">
        <v>0</v>
      </c>
      <c r="AP33" s="804">
        <v>0</v>
      </c>
      <c r="AQ33" s="804">
        <v>0</v>
      </c>
      <c r="AR33" s="804">
        <v>0</v>
      </c>
      <c r="AS33" s="804">
        <v>0</v>
      </c>
      <c r="AT33" s="804">
        <v>0</v>
      </c>
      <c r="AU33" s="804">
        <v>0</v>
      </c>
      <c r="AV33" s="804">
        <v>181</v>
      </c>
      <c r="AW33" s="804">
        <v>90</v>
      </c>
      <c r="AX33" s="800"/>
      <c r="AY33" s="808">
        <v>1425</v>
      </c>
      <c r="AZ33" s="71">
        <v>28748.1</v>
      </c>
      <c r="BA33" s="135">
        <v>0</v>
      </c>
      <c r="BD33" s="75"/>
      <c r="BE33" s="75"/>
      <c r="BF33" s="75"/>
      <c r="BG33" s="75"/>
      <c r="BH33" s="75"/>
      <c r="BI33" s="75"/>
      <c r="BJ33" s="75"/>
      <c r="BQ33" s="75"/>
    </row>
    <row r="34" spans="1:70">
      <c r="C34" s="73"/>
      <c r="D34" s="73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3"/>
      <c r="AC34" s="74"/>
      <c r="AD34" s="74"/>
      <c r="AE34" s="74"/>
      <c r="AF34" s="74"/>
      <c r="AG34" s="74"/>
      <c r="AH34" s="74"/>
      <c r="AI34" s="73"/>
      <c r="AJ34" s="73"/>
      <c r="AK34" s="73"/>
      <c r="AL34" s="73"/>
      <c r="AM34" s="73"/>
      <c r="AN34" s="73"/>
      <c r="AO34" s="73"/>
      <c r="AP34" s="74"/>
      <c r="AQ34" s="74"/>
      <c r="AR34" s="74"/>
      <c r="AS34" s="74"/>
      <c r="AT34" s="74"/>
      <c r="AU34" s="74"/>
      <c r="AV34" s="74"/>
      <c r="AW34" s="74"/>
      <c r="AX34" s="77"/>
      <c r="AY34" s="75"/>
      <c r="BD34" s="75"/>
      <c r="BE34" s="75"/>
      <c r="BF34" s="75"/>
      <c r="BG34" s="75"/>
      <c r="BH34" s="75"/>
      <c r="BI34" s="75"/>
      <c r="BJ34" s="75"/>
      <c r="BQ34" s="75"/>
    </row>
    <row r="35" spans="1:70">
      <c r="C35" s="73"/>
      <c r="D35" s="73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3"/>
      <c r="AC35" s="74"/>
      <c r="AD35" s="74"/>
      <c r="AE35" s="74"/>
      <c r="AF35" s="74"/>
      <c r="AG35" s="74"/>
      <c r="AH35" s="74"/>
      <c r="AI35" s="73"/>
      <c r="AJ35" s="73"/>
      <c r="AK35" s="73"/>
      <c r="AL35" s="73"/>
      <c r="AM35" s="73"/>
      <c r="AN35" s="73"/>
      <c r="AO35" s="73"/>
      <c r="AP35" s="74"/>
      <c r="AQ35" s="74"/>
      <c r="AR35" s="74"/>
      <c r="AS35" s="74"/>
      <c r="AT35" s="74"/>
      <c r="AU35" s="74"/>
      <c r="AV35" s="74"/>
      <c r="AW35" s="74"/>
      <c r="AY35" s="75"/>
      <c r="BD35" s="75"/>
      <c r="BE35" s="75"/>
      <c r="BF35" s="75"/>
      <c r="BG35" s="75"/>
      <c r="BH35" s="75"/>
      <c r="BI35" s="75"/>
      <c r="BJ35" s="75"/>
      <c r="BQ35" s="75"/>
    </row>
    <row r="36" spans="1:70">
      <c r="C36" s="73"/>
      <c r="D36" s="73"/>
      <c r="E36" s="74"/>
      <c r="F36" s="74"/>
      <c r="G36" s="74"/>
      <c r="H36" s="74"/>
      <c r="I36" s="74"/>
      <c r="J36" s="74"/>
      <c r="K36" s="74"/>
      <c r="L36" s="74"/>
      <c r="M36" s="1029"/>
      <c r="N36" s="1029"/>
      <c r="O36" s="1029"/>
      <c r="S36" s="74"/>
      <c r="T36" s="74"/>
      <c r="U36" s="74"/>
      <c r="V36" s="74"/>
      <c r="W36" s="74"/>
      <c r="X36" s="74"/>
      <c r="Y36" s="74"/>
      <c r="Z36" s="74"/>
      <c r="AA36" s="74"/>
      <c r="AB36" s="73"/>
      <c r="AC36" s="74"/>
      <c r="AD36" s="74"/>
      <c r="AE36" s="74"/>
      <c r="AF36" s="74"/>
      <c r="AG36" s="74"/>
      <c r="AH36" s="74"/>
      <c r="AI36" s="73"/>
      <c r="AJ36" s="73"/>
      <c r="AK36" s="73"/>
      <c r="AL36" s="73"/>
      <c r="AM36" s="73"/>
      <c r="AN36" s="73"/>
      <c r="AO36" s="73"/>
      <c r="AP36" s="74"/>
      <c r="AQ36" s="74"/>
      <c r="AR36" s="74"/>
      <c r="AS36" s="74"/>
      <c r="AT36" s="74"/>
      <c r="AU36" s="74"/>
      <c r="AV36" s="74"/>
      <c r="AW36" s="74"/>
      <c r="AY36" s="75"/>
      <c r="AZ36" s="75"/>
      <c r="BD36" s="75"/>
      <c r="BE36" s="75"/>
      <c r="BF36" s="75"/>
      <c r="BG36" s="75"/>
      <c r="BH36" s="75"/>
      <c r="BI36" s="75"/>
      <c r="BJ36" s="75"/>
      <c r="BQ36" s="75"/>
    </row>
    <row r="37" spans="1:70" ht="13.5">
      <c r="A37" s="548" t="s">
        <v>559</v>
      </c>
      <c r="C37" s="1028" t="s">
        <v>619</v>
      </c>
      <c r="D37" s="1028"/>
      <c r="E37" s="1028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1008" t="s">
        <v>572</v>
      </c>
      <c r="Q37" s="1008"/>
      <c r="R37" s="1008"/>
      <c r="S37" s="74"/>
      <c r="T37" s="1008" t="s">
        <v>572</v>
      </c>
      <c r="U37" s="1008"/>
      <c r="V37" s="1008"/>
      <c r="W37" s="74"/>
      <c r="X37" s="74"/>
      <c r="Y37" s="74"/>
      <c r="Z37" s="74"/>
      <c r="AA37" s="1008" t="s">
        <v>572</v>
      </c>
      <c r="AB37" s="1008"/>
      <c r="AC37" s="1008"/>
      <c r="AD37" s="74"/>
      <c r="AE37" s="74"/>
      <c r="AF37" s="74"/>
      <c r="AG37" s="809" t="s">
        <v>669</v>
      </c>
      <c r="AJ37" s="73"/>
      <c r="AK37" s="73"/>
      <c r="AL37" s="73"/>
      <c r="AM37" s="160"/>
      <c r="AN37" s="73"/>
      <c r="AO37" s="73"/>
      <c r="AP37" s="74"/>
      <c r="AQ37" s="74"/>
      <c r="AR37" s="1008" t="s">
        <v>572</v>
      </c>
      <c r="AS37" s="1008"/>
      <c r="AT37" s="1008"/>
      <c r="AU37" s="74"/>
      <c r="AV37" s="74"/>
      <c r="AW37" s="74"/>
      <c r="AY37" s="75"/>
      <c r="AZ37" s="75"/>
      <c r="BD37" s="75"/>
      <c r="BE37" s="75"/>
      <c r="BF37" s="75"/>
      <c r="BG37" s="75"/>
      <c r="BH37" s="75"/>
      <c r="BI37" s="75"/>
      <c r="BJ37" s="75"/>
      <c r="BQ37" s="75"/>
    </row>
    <row r="38" spans="1:70" ht="13.5">
      <c r="A38" s="80"/>
      <c r="B38" s="80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S38" s="74"/>
      <c r="T38" s="74"/>
      <c r="U38" s="74"/>
      <c r="V38" s="74"/>
      <c r="W38" s="136"/>
      <c r="X38" s="136"/>
      <c r="Y38" s="74"/>
      <c r="Z38" s="74"/>
      <c r="AA38" s="76"/>
      <c r="AB38" s="76"/>
      <c r="AC38" s="76"/>
      <c r="AD38" s="74"/>
      <c r="AE38" s="74"/>
      <c r="AF38" s="74"/>
      <c r="AG38" s="1008" t="s">
        <v>572</v>
      </c>
      <c r="AH38" s="1008"/>
      <c r="AI38" s="1008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7"/>
      <c r="AY38" s="80"/>
      <c r="AZ38" s="80"/>
      <c r="BA38" s="70"/>
      <c r="BB38" s="77"/>
      <c r="BC38" s="77"/>
      <c r="BD38" s="80"/>
      <c r="BE38" s="80"/>
      <c r="BF38" s="80"/>
      <c r="BG38" s="80"/>
      <c r="BH38" s="80"/>
      <c r="BI38" s="80"/>
      <c r="BJ38" s="80"/>
      <c r="BK38" s="77"/>
      <c r="BL38" s="77"/>
      <c r="BM38" s="77"/>
      <c r="BN38" s="77"/>
      <c r="BO38" s="77"/>
      <c r="BP38" s="77"/>
      <c r="BQ38" s="80"/>
      <c r="BR38" s="80"/>
    </row>
    <row r="39" spans="1:70">
      <c r="A39" s="80"/>
      <c r="B39" s="80"/>
      <c r="C39" s="74"/>
      <c r="D39" s="74"/>
      <c r="E39" s="74"/>
      <c r="F39" s="74"/>
      <c r="G39" s="74"/>
      <c r="H39" s="74"/>
      <c r="I39" s="74"/>
      <c r="J39" s="74"/>
      <c r="K39" s="74"/>
      <c r="O39" s="74"/>
      <c r="S39" s="74"/>
      <c r="T39" s="74"/>
      <c r="U39" s="74"/>
      <c r="V39" s="74"/>
      <c r="W39" s="136"/>
      <c r="X39" s="136"/>
      <c r="Z39" s="1027"/>
      <c r="AA39" s="1027"/>
      <c r="AB39" s="1027"/>
      <c r="AC39" s="1027"/>
      <c r="AD39" s="1027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7"/>
      <c r="AY39" s="80"/>
      <c r="AZ39" s="80"/>
      <c r="BA39" s="70"/>
      <c r="BB39" s="77"/>
      <c r="BC39" s="77"/>
      <c r="BD39" s="80"/>
      <c r="BE39" s="80"/>
      <c r="BF39" s="80"/>
      <c r="BG39" s="80"/>
      <c r="BH39" s="80"/>
      <c r="BI39" s="80"/>
      <c r="BJ39" s="80"/>
      <c r="BK39" s="77"/>
      <c r="BL39" s="77"/>
      <c r="BM39" s="77"/>
      <c r="BN39" s="77"/>
      <c r="BO39" s="77"/>
      <c r="BP39" s="77"/>
      <c r="BQ39" s="80"/>
      <c r="BR39" s="80"/>
    </row>
    <row r="40" spans="1:70">
      <c r="W40" s="136"/>
      <c r="AD40" s="76"/>
      <c r="AW40" s="80"/>
    </row>
    <row r="41" spans="1:70">
      <c r="C41" s="550" t="s">
        <v>560</v>
      </c>
      <c r="K41" s="552" t="s">
        <v>560</v>
      </c>
      <c r="S41" s="552" t="s">
        <v>560</v>
      </c>
      <c r="Z41" s="552" t="s">
        <v>560</v>
      </c>
      <c r="AG41" s="552" t="s">
        <v>560</v>
      </c>
      <c r="AM41" s="552" t="s">
        <v>560</v>
      </c>
      <c r="AR41" s="552" t="s">
        <v>560</v>
      </c>
      <c r="AW41" s="80"/>
    </row>
    <row r="42" spans="1:70">
      <c r="C42" s="553" t="s">
        <v>653</v>
      </c>
      <c r="K42" s="553" t="s">
        <v>653</v>
      </c>
      <c r="S42" s="553" t="s">
        <v>653</v>
      </c>
      <c r="Z42" s="553" t="s">
        <v>653</v>
      </c>
      <c r="AG42" s="553" t="s">
        <v>653</v>
      </c>
      <c r="AM42" s="553" t="s">
        <v>653</v>
      </c>
      <c r="AR42" s="553" t="s">
        <v>653</v>
      </c>
      <c r="AW42" s="80"/>
    </row>
    <row r="43" spans="1:70">
      <c r="C43" s="551" t="s">
        <v>561</v>
      </c>
      <c r="K43" s="553" t="s">
        <v>561</v>
      </c>
      <c r="S43" s="553" t="s">
        <v>561</v>
      </c>
      <c r="Z43" s="553" t="s">
        <v>561</v>
      </c>
      <c r="AG43" s="553" t="s">
        <v>561</v>
      </c>
      <c r="AM43" s="553" t="s">
        <v>561</v>
      </c>
      <c r="AR43" s="553" t="s">
        <v>561</v>
      </c>
      <c r="AW43" s="80"/>
    </row>
    <row r="44" spans="1:70">
      <c r="C44" s="551" t="s">
        <v>562</v>
      </c>
      <c r="K44" s="553" t="s">
        <v>562</v>
      </c>
      <c r="S44" s="553" t="s">
        <v>562</v>
      </c>
      <c r="Z44" s="553" t="s">
        <v>562</v>
      </c>
      <c r="AG44" s="553" t="s">
        <v>562</v>
      </c>
      <c r="AM44" s="553" t="s">
        <v>562</v>
      </c>
      <c r="AR44" s="553" t="s">
        <v>562</v>
      </c>
      <c r="AW44" s="80"/>
    </row>
    <row r="45" spans="1:70">
      <c r="C45" s="551" t="s">
        <v>563</v>
      </c>
      <c r="K45" s="553" t="s">
        <v>563</v>
      </c>
      <c r="S45" s="553" t="s">
        <v>563</v>
      </c>
      <c r="Z45" s="553" t="s">
        <v>563</v>
      </c>
      <c r="AG45" s="553" t="s">
        <v>563</v>
      </c>
      <c r="AM45" s="553" t="s">
        <v>563</v>
      </c>
      <c r="AR45" s="553" t="s">
        <v>563</v>
      </c>
      <c r="AW45" s="80"/>
    </row>
    <row r="46" spans="1:70">
      <c r="C46" s="551" t="s">
        <v>564</v>
      </c>
      <c r="K46" s="553" t="s">
        <v>564</v>
      </c>
      <c r="S46" s="553" t="s">
        <v>564</v>
      </c>
      <c r="Z46" s="553" t="s">
        <v>564</v>
      </c>
      <c r="AG46" s="553" t="s">
        <v>564</v>
      </c>
      <c r="AM46" s="553" t="s">
        <v>564</v>
      </c>
      <c r="AR46" s="553" t="s">
        <v>564</v>
      </c>
      <c r="AW46" s="80"/>
    </row>
    <row r="47" spans="1:70">
      <c r="C47" s="553" t="s">
        <v>654</v>
      </c>
      <c r="K47" s="553" t="s">
        <v>654</v>
      </c>
      <c r="S47" s="553" t="s">
        <v>654</v>
      </c>
      <c r="Z47" s="553" t="s">
        <v>654</v>
      </c>
      <c r="AG47" s="553" t="s">
        <v>654</v>
      </c>
      <c r="AM47" s="553" t="s">
        <v>654</v>
      </c>
      <c r="AR47" s="553" t="s">
        <v>654</v>
      </c>
      <c r="AW47" s="80"/>
    </row>
    <row r="48" spans="1:70">
      <c r="C48" s="553" t="s">
        <v>655</v>
      </c>
      <c r="K48" s="553" t="s">
        <v>655</v>
      </c>
      <c r="S48" s="553" t="s">
        <v>655</v>
      </c>
      <c r="Z48" s="553" t="s">
        <v>655</v>
      </c>
      <c r="AG48" s="553" t="s">
        <v>655</v>
      </c>
      <c r="AM48" s="553" t="s">
        <v>655</v>
      </c>
      <c r="AR48" s="553" t="s">
        <v>655</v>
      </c>
      <c r="AW48" s="80"/>
    </row>
    <row r="49" spans="1:50">
      <c r="C49" s="549" t="s">
        <v>565</v>
      </c>
      <c r="K49" s="801" t="s">
        <v>565</v>
      </c>
      <c r="S49" s="801" t="s">
        <v>565</v>
      </c>
      <c r="Z49" s="801" t="s">
        <v>565</v>
      </c>
      <c r="AG49" s="801" t="s">
        <v>565</v>
      </c>
      <c r="AM49" s="801" t="s">
        <v>565</v>
      </c>
      <c r="AR49" s="801" t="s">
        <v>565</v>
      </c>
      <c r="AW49" s="80"/>
    </row>
    <row r="50" spans="1:50">
      <c r="C50" s="553" t="s">
        <v>656</v>
      </c>
      <c r="K50" s="553" t="s">
        <v>656</v>
      </c>
      <c r="S50" s="553" t="s">
        <v>656</v>
      </c>
      <c r="Z50" s="553" t="s">
        <v>656</v>
      </c>
      <c r="AG50" s="553" t="s">
        <v>656</v>
      </c>
      <c r="AM50" s="553" t="s">
        <v>656</v>
      </c>
      <c r="AR50" s="553" t="s">
        <v>656</v>
      </c>
      <c r="AW50" s="80"/>
    </row>
    <row r="51" spans="1:50">
      <c r="C51" s="551" t="s">
        <v>566</v>
      </c>
      <c r="K51" s="553" t="s">
        <v>566</v>
      </c>
      <c r="S51" s="553" t="s">
        <v>566</v>
      </c>
      <c r="Z51" s="553" t="s">
        <v>566</v>
      </c>
      <c r="AG51" s="553" t="s">
        <v>566</v>
      </c>
      <c r="AM51" s="553" t="s">
        <v>566</v>
      </c>
      <c r="AR51" s="553" t="s">
        <v>566</v>
      </c>
      <c r="AW51" s="80"/>
    </row>
    <row r="52" spans="1:50">
      <c r="AW52" s="80"/>
    </row>
    <row r="53" spans="1:50">
      <c r="AW53" s="80"/>
    </row>
    <row r="54" spans="1:50">
      <c r="AW54" s="80"/>
    </row>
    <row r="55" spans="1:50">
      <c r="AW55" s="80"/>
    </row>
    <row r="56" spans="1:50">
      <c r="AW56" s="80"/>
    </row>
    <row r="57" spans="1:50">
      <c r="AW57" s="80"/>
    </row>
    <row r="58" spans="1:50">
      <c r="AW58" s="80"/>
    </row>
    <row r="59" spans="1:50">
      <c r="A59" s="137" t="s">
        <v>233</v>
      </c>
      <c r="C59" s="111" t="s">
        <v>272</v>
      </c>
      <c r="D59" s="111" t="s">
        <v>273</v>
      </c>
      <c r="E59" s="111" t="s">
        <v>274</v>
      </c>
      <c r="F59" s="111" t="s">
        <v>275</v>
      </c>
      <c r="G59" s="111" t="s">
        <v>275</v>
      </c>
      <c r="H59" s="111" t="s">
        <v>276</v>
      </c>
      <c r="I59" s="111" t="s">
        <v>277</v>
      </c>
      <c r="J59" s="111" t="s">
        <v>278</v>
      </c>
      <c r="K59" s="20" t="s">
        <v>279</v>
      </c>
      <c r="L59" s="20" t="s">
        <v>280</v>
      </c>
      <c r="M59" s="20" t="s">
        <v>281</v>
      </c>
      <c r="N59" s="112" t="s">
        <v>282</v>
      </c>
      <c r="O59" s="112" t="s">
        <v>283</v>
      </c>
      <c r="P59" s="112" t="s">
        <v>284</v>
      </c>
      <c r="Q59" s="112" t="s">
        <v>285</v>
      </c>
      <c r="R59" s="112" t="s">
        <v>286</v>
      </c>
      <c r="S59" s="132" t="s">
        <v>287</v>
      </c>
      <c r="T59" s="132" t="s">
        <v>288</v>
      </c>
      <c r="U59" s="132" t="s">
        <v>289</v>
      </c>
      <c r="V59" s="132" t="s">
        <v>290</v>
      </c>
      <c r="W59" s="102" t="s">
        <v>291</v>
      </c>
      <c r="X59" s="102" t="s">
        <v>292</v>
      </c>
      <c r="Y59" s="102" t="s">
        <v>293</v>
      </c>
      <c r="Z59" s="101" t="s">
        <v>294</v>
      </c>
      <c r="AA59" s="101" t="s">
        <v>295</v>
      </c>
      <c r="AB59" s="101" t="s">
        <v>296</v>
      </c>
      <c r="AC59" s="110" t="s">
        <v>297</v>
      </c>
      <c r="AD59" s="110" t="s">
        <v>298</v>
      </c>
      <c r="AE59" s="110" t="s">
        <v>299</v>
      </c>
      <c r="AF59" s="17" t="s">
        <v>300</v>
      </c>
      <c r="AG59" s="109" t="s">
        <v>301</v>
      </c>
      <c r="AH59" s="109" t="s">
        <v>302</v>
      </c>
      <c r="AI59" s="109" t="s">
        <v>303</v>
      </c>
      <c r="AJ59" s="108" t="s">
        <v>304</v>
      </c>
      <c r="AK59" s="108" t="s">
        <v>304</v>
      </c>
      <c r="AL59" s="108" t="s">
        <v>305</v>
      </c>
      <c r="AM59" s="106" t="s">
        <v>306</v>
      </c>
      <c r="AN59" s="106" t="s">
        <v>307</v>
      </c>
      <c r="AO59" s="106" t="s">
        <v>308</v>
      </c>
      <c r="AP59" s="105" t="s">
        <v>309</v>
      </c>
      <c r="AQ59" s="105" t="s">
        <v>310</v>
      </c>
      <c r="AR59" s="107" t="s">
        <v>311</v>
      </c>
      <c r="AS59" s="107" t="s">
        <v>312</v>
      </c>
      <c r="AT59" s="107" t="s">
        <v>313</v>
      </c>
      <c r="AU59" s="107" t="s">
        <v>314</v>
      </c>
      <c r="AV59" s="104" t="s">
        <v>315</v>
      </c>
      <c r="AW59" s="103" t="s">
        <v>316</v>
      </c>
    </row>
    <row r="60" spans="1:50">
      <c r="A60" s="138"/>
      <c r="AW60" s="80"/>
    </row>
    <row r="61" spans="1:50">
      <c r="A61" s="139" t="s">
        <v>204</v>
      </c>
      <c r="AW61" s="80"/>
    </row>
    <row r="62" spans="1:50">
      <c r="A62" s="139" t="s">
        <v>205</v>
      </c>
      <c r="AW62" s="80"/>
    </row>
    <row r="63" spans="1:50">
      <c r="A63" s="138" t="s">
        <v>206</v>
      </c>
      <c r="C63" s="73">
        <v>586963</v>
      </c>
      <c r="D63" s="73">
        <v>130245</v>
      </c>
      <c r="E63" s="74">
        <v>301969</v>
      </c>
      <c r="F63" s="74">
        <v>553771</v>
      </c>
      <c r="G63" s="74">
        <v>12913</v>
      </c>
      <c r="H63" s="74">
        <v>133925</v>
      </c>
      <c r="I63" s="74">
        <v>114831</v>
      </c>
      <c r="J63" s="74">
        <v>60328</v>
      </c>
      <c r="K63" s="74">
        <v>193206</v>
      </c>
      <c r="L63" s="74">
        <v>492824</v>
      </c>
      <c r="M63" s="74">
        <v>47631</v>
      </c>
      <c r="N63" s="74">
        <v>152053</v>
      </c>
      <c r="O63" s="74">
        <v>47119</v>
      </c>
      <c r="P63" s="74">
        <v>1409</v>
      </c>
      <c r="Q63" s="74">
        <v>429464</v>
      </c>
      <c r="R63" s="74">
        <v>114522</v>
      </c>
      <c r="S63" s="74">
        <v>1232709</v>
      </c>
      <c r="T63" s="74">
        <v>2224292</v>
      </c>
      <c r="U63" s="74">
        <v>-210127</v>
      </c>
      <c r="V63" s="74">
        <v>28556</v>
      </c>
      <c r="W63" s="74">
        <v>963923</v>
      </c>
      <c r="X63" s="74">
        <v>49313</v>
      </c>
      <c r="Y63" s="74">
        <v>883</v>
      </c>
      <c r="Z63" s="74">
        <v>298966</v>
      </c>
      <c r="AA63" s="74">
        <v>57564</v>
      </c>
      <c r="AB63" s="73">
        <v>164151</v>
      </c>
      <c r="AC63" s="74">
        <v>6210178</v>
      </c>
      <c r="AD63" s="74">
        <v>267318</v>
      </c>
      <c r="AE63" s="74">
        <v>1148938</v>
      </c>
      <c r="AF63" s="74">
        <v>1670</v>
      </c>
      <c r="AG63" s="74">
        <v>15614</v>
      </c>
      <c r="AH63" s="74">
        <v>51845</v>
      </c>
      <c r="AI63" s="74">
        <v>20334</v>
      </c>
      <c r="AJ63" s="74">
        <v>100591</v>
      </c>
      <c r="AK63" s="74">
        <v>18182</v>
      </c>
      <c r="AL63" s="74">
        <v>20803</v>
      </c>
      <c r="AM63" s="74">
        <v>164060</v>
      </c>
      <c r="AN63" s="74">
        <v>50619</v>
      </c>
      <c r="AO63" s="74">
        <v>228</v>
      </c>
      <c r="AP63" s="74">
        <v>4851</v>
      </c>
      <c r="AQ63" s="74">
        <v>21078</v>
      </c>
      <c r="AR63" s="74">
        <v>1566591</v>
      </c>
      <c r="AS63" s="74">
        <v>888534</v>
      </c>
      <c r="AT63" s="74">
        <v>503259</v>
      </c>
      <c r="AU63" s="74">
        <v>250293</v>
      </c>
      <c r="AV63" s="74">
        <v>29853</v>
      </c>
      <c r="AW63" s="74">
        <v>322161</v>
      </c>
      <c r="AX63" s="317">
        <v>19840403</v>
      </c>
    </row>
    <row r="64" spans="1:50">
      <c r="A64" s="138" t="s">
        <v>207</v>
      </c>
      <c r="C64" s="73">
        <v>2501</v>
      </c>
      <c r="D64" s="73">
        <v>804</v>
      </c>
      <c r="E64" s="74">
        <v>1294</v>
      </c>
      <c r="F64" s="74">
        <v>1816</v>
      </c>
      <c r="G64" s="74">
        <v>452</v>
      </c>
      <c r="H64" s="74">
        <v>1865</v>
      </c>
      <c r="I64" s="74">
        <v>2676</v>
      </c>
      <c r="J64" s="74">
        <v>1212</v>
      </c>
      <c r="K64" s="74">
        <v>3469</v>
      </c>
      <c r="L64" s="74">
        <v>9072</v>
      </c>
      <c r="M64" s="74">
        <v>800</v>
      </c>
      <c r="N64" s="74">
        <v>460</v>
      </c>
      <c r="O64" s="74">
        <v>382</v>
      </c>
      <c r="P64" s="74">
        <v>51</v>
      </c>
      <c r="Q64" s="74">
        <v>1795</v>
      </c>
      <c r="R64" s="74">
        <v>682</v>
      </c>
      <c r="S64" s="74">
        <v>18004</v>
      </c>
      <c r="T64" s="74">
        <v>53304</v>
      </c>
      <c r="U64" s="74">
        <v>4872</v>
      </c>
      <c r="V64" s="74">
        <v>4046</v>
      </c>
      <c r="W64" s="74">
        <v>15835</v>
      </c>
      <c r="X64" s="74">
        <v>603</v>
      </c>
      <c r="Y64" s="74">
        <v>114</v>
      </c>
      <c r="Z64" s="74">
        <v>2181</v>
      </c>
      <c r="AA64" s="74">
        <v>2183</v>
      </c>
      <c r="AB64" s="73">
        <v>2761</v>
      </c>
      <c r="AC64" s="74">
        <v>58536</v>
      </c>
      <c r="AD64" s="74">
        <v>4213</v>
      </c>
      <c r="AE64" s="74">
        <v>14335</v>
      </c>
      <c r="AF64" s="74">
        <v>14</v>
      </c>
      <c r="AG64" s="74">
        <v>500</v>
      </c>
      <c r="AH64" s="74">
        <v>300</v>
      </c>
      <c r="AI64" s="74">
        <v>120</v>
      </c>
      <c r="AJ64" s="74">
        <v>100</v>
      </c>
      <c r="AK64" s="74">
        <v>100</v>
      </c>
      <c r="AL64" s="74">
        <v>100</v>
      </c>
      <c r="AM64" s="74">
        <v>2360</v>
      </c>
      <c r="AN64" s="74">
        <v>198</v>
      </c>
      <c r="AO64" s="74">
        <v>1</v>
      </c>
      <c r="AP64" s="74">
        <v>47</v>
      </c>
      <c r="AQ64" s="74">
        <v>167</v>
      </c>
      <c r="AR64" s="74">
        <v>12119</v>
      </c>
      <c r="AS64" s="74">
        <v>7303</v>
      </c>
      <c r="AT64" s="74">
        <v>4646</v>
      </c>
      <c r="AU64" s="74">
        <v>2689</v>
      </c>
      <c r="AV64" s="74">
        <v>989</v>
      </c>
      <c r="AW64" s="74">
        <v>7536</v>
      </c>
      <c r="AX64" s="317">
        <v>249607</v>
      </c>
    </row>
    <row r="65" spans="1:69">
      <c r="A65" s="138" t="s">
        <v>208</v>
      </c>
      <c r="C65" s="73">
        <v>3836096</v>
      </c>
      <c r="D65" s="73">
        <v>1466959</v>
      </c>
      <c r="E65" s="74">
        <v>1255408</v>
      </c>
      <c r="F65" s="74">
        <v>6089425</v>
      </c>
      <c r="G65" s="74">
        <v>0</v>
      </c>
      <c r="H65" s="74">
        <v>891563</v>
      </c>
      <c r="I65" s="74">
        <v>1306036</v>
      </c>
      <c r="J65" s="74">
        <v>290288</v>
      </c>
      <c r="K65" s="74">
        <v>942433</v>
      </c>
      <c r="L65" s="74">
        <v>2379313</v>
      </c>
      <c r="M65" s="74">
        <v>162974</v>
      </c>
      <c r="N65" s="74">
        <v>701092</v>
      </c>
      <c r="O65" s="74">
        <v>606631</v>
      </c>
      <c r="P65" s="74">
        <v>106851</v>
      </c>
      <c r="Q65" s="74">
        <v>2569469</v>
      </c>
      <c r="R65" s="74">
        <v>125115</v>
      </c>
      <c r="S65" s="74">
        <v>10110419</v>
      </c>
      <c r="T65" s="74">
        <v>28375475</v>
      </c>
      <c r="U65" s="74">
        <v>3590560</v>
      </c>
      <c r="V65" s="74">
        <v>2423364</v>
      </c>
      <c r="W65" s="74">
        <v>3130854</v>
      </c>
      <c r="X65" s="74">
        <v>0</v>
      </c>
      <c r="Y65" s="74">
        <v>0</v>
      </c>
      <c r="Z65" s="74">
        <v>505590</v>
      </c>
      <c r="AA65" s="74">
        <v>937967</v>
      </c>
      <c r="AB65" s="73">
        <v>187604</v>
      </c>
      <c r="AC65" s="74">
        <v>43630861</v>
      </c>
      <c r="AD65" s="74">
        <v>3286806</v>
      </c>
      <c r="AE65" s="74">
        <v>7769989</v>
      </c>
      <c r="AF65" s="74">
        <v>5279</v>
      </c>
      <c r="AG65" s="74">
        <v>37107</v>
      </c>
      <c r="AH65" s="74">
        <v>393570</v>
      </c>
      <c r="AI65" s="74">
        <v>149403</v>
      </c>
      <c r="AJ65" s="74">
        <v>693945</v>
      </c>
      <c r="AK65" s="74">
        <v>126762</v>
      </c>
      <c r="AL65" s="74">
        <v>113294</v>
      </c>
      <c r="AM65" s="74">
        <v>2258760</v>
      </c>
      <c r="AN65" s="74">
        <v>135425</v>
      </c>
      <c r="AO65" s="74">
        <v>0</v>
      </c>
      <c r="AP65" s="74">
        <v>48006</v>
      </c>
      <c r="AQ65" s="74">
        <v>158332</v>
      </c>
      <c r="AR65" s="74">
        <v>10877816</v>
      </c>
      <c r="AS65" s="74">
        <v>6612146</v>
      </c>
      <c r="AT65" s="74">
        <v>4353267</v>
      </c>
      <c r="AU65" s="74">
        <v>2603800</v>
      </c>
      <c r="AV65" s="74">
        <v>404518</v>
      </c>
      <c r="AW65" s="74">
        <v>2010350</v>
      </c>
      <c r="AX65" s="317">
        <v>158787083</v>
      </c>
    </row>
    <row r="66" spans="1:69">
      <c r="A66" s="138" t="s">
        <v>209</v>
      </c>
      <c r="C66" s="73">
        <v>3782263</v>
      </c>
      <c r="D66" s="73">
        <v>983088</v>
      </c>
      <c r="E66" s="74">
        <v>2686603</v>
      </c>
      <c r="F66" s="74">
        <v>5781275</v>
      </c>
      <c r="G66" s="74">
        <v>221955</v>
      </c>
      <c r="H66" s="74">
        <v>762845</v>
      </c>
      <c r="I66" s="74">
        <v>1158571</v>
      </c>
      <c r="J66" s="74">
        <v>539401</v>
      </c>
      <c r="K66" s="74">
        <v>1044082</v>
      </c>
      <c r="L66" s="74">
        <v>2781325</v>
      </c>
      <c r="M66" s="74">
        <v>280340</v>
      </c>
      <c r="N66" s="74">
        <v>609275</v>
      </c>
      <c r="O66" s="74">
        <v>505854</v>
      </c>
      <c r="P66" s="74">
        <v>68073</v>
      </c>
      <c r="Q66" s="74">
        <v>2376728</v>
      </c>
      <c r="R66" s="74">
        <v>903030</v>
      </c>
      <c r="S66" s="74">
        <v>9323984</v>
      </c>
      <c r="T66" s="74">
        <v>27545906</v>
      </c>
      <c r="U66" s="74">
        <v>2624555</v>
      </c>
      <c r="V66" s="74">
        <v>1869943</v>
      </c>
      <c r="W66" s="74">
        <v>9665392</v>
      </c>
      <c r="X66" s="74">
        <v>645706</v>
      </c>
      <c r="Y66" s="74">
        <v>47353</v>
      </c>
      <c r="Z66" s="74">
        <v>2100371</v>
      </c>
      <c r="AA66" s="74">
        <v>969422</v>
      </c>
      <c r="AB66" s="73">
        <v>1306178</v>
      </c>
      <c r="AC66" s="74">
        <v>46054351</v>
      </c>
      <c r="AD66" s="74">
        <v>3112852</v>
      </c>
      <c r="AE66" s="74">
        <v>11451821</v>
      </c>
      <c r="AF66" s="74">
        <v>11171</v>
      </c>
      <c r="AG66" s="74">
        <v>85150</v>
      </c>
      <c r="AH66" s="74">
        <v>405976</v>
      </c>
      <c r="AI66" s="74">
        <v>179327</v>
      </c>
      <c r="AJ66" s="74">
        <v>675116</v>
      </c>
      <c r="AK66" s="74">
        <v>127769</v>
      </c>
      <c r="AL66" s="74">
        <v>169906</v>
      </c>
      <c r="AM66" s="74">
        <v>2854908</v>
      </c>
      <c r="AN66" s="74">
        <v>250735</v>
      </c>
      <c r="AO66" s="74">
        <v>8784</v>
      </c>
      <c r="AP66" s="74">
        <v>50182</v>
      </c>
      <c r="AQ66" s="74">
        <v>183822</v>
      </c>
      <c r="AR66" s="74">
        <v>10081267</v>
      </c>
      <c r="AS66" s="74">
        <v>6461288</v>
      </c>
      <c r="AT66" s="74">
        <v>4105727</v>
      </c>
      <c r="AU66" s="74">
        <v>2072428</v>
      </c>
      <c r="AV66" s="74">
        <v>419333</v>
      </c>
      <c r="AW66" s="74">
        <v>2089819</v>
      </c>
      <c r="AX66" s="317">
        <v>171435250</v>
      </c>
    </row>
    <row r="67" spans="1:69">
      <c r="A67" s="140"/>
      <c r="AI67" s="80"/>
      <c r="AJ67" s="80"/>
      <c r="AK67" s="80"/>
      <c r="AL67" s="80"/>
      <c r="AM67" s="80"/>
      <c r="AN67" s="80"/>
      <c r="AO67" s="80"/>
      <c r="AW67" s="80"/>
    </row>
    <row r="68" spans="1:69">
      <c r="A68" s="138" t="s">
        <v>210</v>
      </c>
      <c r="AI68" s="80"/>
      <c r="AJ68" s="80"/>
      <c r="AK68" s="80"/>
      <c r="AL68" s="80"/>
      <c r="AM68" s="80"/>
      <c r="AN68" s="80"/>
      <c r="AO68" s="80"/>
      <c r="AW68" s="80"/>
    </row>
    <row r="69" spans="1:69">
      <c r="A69" s="138" t="s">
        <v>211</v>
      </c>
      <c r="C69" s="73">
        <v>7033897</v>
      </c>
      <c r="D69" s="73">
        <v>2320606</v>
      </c>
      <c r="E69" s="74">
        <v>3641336</v>
      </c>
      <c r="F69" s="74">
        <v>11318745</v>
      </c>
      <c r="G69" s="74">
        <v>209494</v>
      </c>
      <c r="H69" s="74">
        <v>1522348</v>
      </c>
      <c r="I69" s="74">
        <v>2352452</v>
      </c>
      <c r="J69" s="74">
        <v>770573</v>
      </c>
      <c r="K69" s="74">
        <v>1796778</v>
      </c>
      <c r="L69" s="74">
        <v>4676886</v>
      </c>
      <c r="M69" s="74">
        <v>396483</v>
      </c>
      <c r="N69" s="74">
        <v>1158774</v>
      </c>
      <c r="O69" s="74">
        <v>1065748</v>
      </c>
      <c r="P69" s="74">
        <v>173566</v>
      </c>
      <c r="Q69" s="74">
        <v>4518528</v>
      </c>
      <c r="R69" s="74">
        <v>914305</v>
      </c>
      <c r="S69" s="74">
        <v>18219698</v>
      </c>
      <c r="T69" s="74">
        <v>53750393</v>
      </c>
      <c r="U69" s="74">
        <v>6430114</v>
      </c>
      <c r="V69" s="74">
        <v>4268797</v>
      </c>
      <c r="W69" s="74">
        <v>11848158</v>
      </c>
      <c r="X69" s="74">
        <v>596996</v>
      </c>
      <c r="Y69" s="74">
        <v>46584</v>
      </c>
      <c r="Z69" s="74">
        <v>2309176</v>
      </c>
      <c r="AA69" s="74">
        <v>1852008</v>
      </c>
      <c r="AB69" s="73">
        <v>1332392</v>
      </c>
      <c r="AC69" s="74">
        <v>83533570</v>
      </c>
      <c r="AD69" s="74">
        <v>6136553</v>
      </c>
      <c r="AE69" s="74">
        <v>18087207</v>
      </c>
      <c r="AF69" s="74">
        <v>14794</v>
      </c>
      <c r="AG69" s="74">
        <v>107143</v>
      </c>
      <c r="AH69" s="74">
        <v>748001</v>
      </c>
      <c r="AI69" s="74">
        <v>308516</v>
      </c>
      <c r="AJ69" s="74">
        <v>1268570</v>
      </c>
      <c r="AK69" s="74">
        <v>236449</v>
      </c>
      <c r="AL69" s="74">
        <v>262497</v>
      </c>
      <c r="AM69" s="74">
        <v>4951968</v>
      </c>
      <c r="AN69" s="74">
        <v>335739</v>
      </c>
      <c r="AO69" s="74">
        <v>8557</v>
      </c>
      <c r="AP69" s="74">
        <v>93384</v>
      </c>
      <c r="AQ69" s="74">
        <v>321243</v>
      </c>
      <c r="AR69" s="74">
        <v>19404611</v>
      </c>
      <c r="AS69" s="74">
        <v>12192203</v>
      </c>
      <c r="AT69" s="74">
        <v>7960381</v>
      </c>
      <c r="AU69" s="74">
        <v>4428624</v>
      </c>
      <c r="AV69" s="74">
        <v>794987</v>
      </c>
      <c r="AW69" s="74">
        <v>3785544</v>
      </c>
      <c r="AX69" s="319">
        <v>310631537</v>
      </c>
    </row>
    <row r="70" spans="1:69">
      <c r="A70" s="138" t="s">
        <v>212</v>
      </c>
      <c r="C70" s="120">
        <v>0.16618440673782969</v>
      </c>
      <c r="D70" s="120">
        <v>0.11155792926502818</v>
      </c>
      <c r="E70" s="119">
        <v>0.16514543013882815</v>
      </c>
      <c r="F70" s="119">
        <v>9.7529363900326405E-2</v>
      </c>
      <c r="G70" s="119">
        <v>0.11896283425778303</v>
      </c>
      <c r="H70" s="119">
        <v>0.17349515353913822</v>
      </c>
      <c r="I70" s="119">
        <v>9.535157359214981E-2</v>
      </c>
      <c r="J70" s="119">
        <v>0.15343387323459295</v>
      </c>
      <c r="K70" s="119">
        <v>0.21119693139608789</v>
      </c>
      <c r="L70" s="119">
        <v>0.20686927156231733</v>
      </c>
      <c r="M70" s="119">
        <v>0.23623207047969269</v>
      </c>
      <c r="N70" s="119">
        <v>0.26164377177948417</v>
      </c>
      <c r="O70" s="119">
        <v>8.7707413009454394E-2</v>
      </c>
      <c r="P70" s="119">
        <v>1.5648226035052948E-2</v>
      </c>
      <c r="Q70" s="119">
        <v>0.18929571754341237</v>
      </c>
      <c r="R70" s="119">
        <v>0.24901974723970666</v>
      </c>
      <c r="S70" s="119">
        <v>0.13333975129554837</v>
      </c>
      <c r="T70" s="119">
        <v>8.0780358201287941E-2</v>
      </c>
      <c r="U70" s="119">
        <v>-6.6872531342368119E-2</v>
      </c>
      <c r="V70" s="119">
        <v>1.1483328909760759E-2</v>
      </c>
      <c r="W70" s="119">
        <v>0.16003972938240696</v>
      </c>
      <c r="X70" s="119">
        <v>0.16318367292243163</v>
      </c>
      <c r="Y70" s="119">
        <v>3.301562768332475E-2</v>
      </c>
      <c r="Z70" s="119">
        <v>0.25704840168094595</v>
      </c>
      <c r="AA70" s="119">
        <v>5.9806437121221939E-2</v>
      </c>
      <c r="AB70" s="120">
        <v>0.24225603275912794</v>
      </c>
      <c r="AC70" s="119">
        <v>0.14728550449837113</v>
      </c>
      <c r="AD70" s="119">
        <v>8.5750094556341319E-2</v>
      </c>
      <c r="AE70" s="119">
        <v>0.12545917122527542</v>
      </c>
      <c r="AF70" s="119">
        <v>0.22387454373394619</v>
      </c>
      <c r="AG70" s="119">
        <v>0.28212762382983492</v>
      </c>
      <c r="AH70" s="119">
        <v>0.13782067136273882</v>
      </c>
      <c r="AI70" s="119">
        <v>0.1310402053702239</v>
      </c>
      <c r="AJ70" s="119">
        <v>0.15843193517109816</v>
      </c>
      <c r="AK70" s="119">
        <v>0.15294630131656298</v>
      </c>
      <c r="AL70" s="119">
        <v>0.15773894558794957</v>
      </c>
      <c r="AM70" s="119">
        <v>6.5307368706744473E-2</v>
      </c>
      <c r="AN70" s="119">
        <v>0.30035831404751906</v>
      </c>
      <c r="AO70" s="119">
        <v>5.3055977562229753E-2</v>
      </c>
      <c r="AP70" s="119">
        <v>0.10288700419772123</v>
      </c>
      <c r="AQ70" s="119">
        <v>0.13018805079021178</v>
      </c>
      <c r="AR70" s="119">
        <v>0.16021676497405693</v>
      </c>
      <c r="AS70" s="119">
        <v>0.14455648417271266</v>
      </c>
      <c r="AT70" s="119">
        <v>0.12527365210283276</v>
      </c>
      <c r="AU70" s="119">
        <v>0.11181983388068167</v>
      </c>
      <c r="AV70" s="119">
        <v>7.2615023893472477E-2</v>
      </c>
      <c r="AW70" s="119">
        <v>0.16622445809637929</v>
      </c>
      <c r="AX70" s="320">
        <v>0.12613526745676179</v>
      </c>
    </row>
    <row r="71" spans="1:69">
      <c r="A71" s="141" t="s">
        <v>213</v>
      </c>
      <c r="C71" s="142">
        <v>8.6300000000000002E-2</v>
      </c>
      <c r="D71" s="142">
        <v>8.6300000000000002E-2</v>
      </c>
      <c r="E71" s="122">
        <v>8.6300000000000002E-2</v>
      </c>
      <c r="F71" s="122">
        <v>8.6300000000000002E-2</v>
      </c>
      <c r="G71" s="122">
        <v>8.6300000000000002E-2</v>
      </c>
      <c r="H71" s="122">
        <v>8.6300000000000002E-2</v>
      </c>
      <c r="I71" s="122">
        <v>8.6300000000000002E-2</v>
      </c>
      <c r="J71" s="122">
        <v>8.6300000000000002E-2</v>
      </c>
      <c r="K71" s="122">
        <v>8.6300000000000002E-2</v>
      </c>
      <c r="L71" s="122">
        <v>8.6300000000000002E-2</v>
      </c>
      <c r="M71" s="122">
        <v>8.6300000000000002E-2</v>
      </c>
      <c r="N71" s="122">
        <v>8.6300000000000002E-2</v>
      </c>
      <c r="O71" s="122">
        <v>8.6300000000000002E-2</v>
      </c>
      <c r="P71" s="122">
        <v>8.6300000000000002E-2</v>
      </c>
      <c r="Q71" s="122">
        <v>8.6300000000000002E-2</v>
      </c>
      <c r="R71" s="122">
        <v>8.6300000000000002E-2</v>
      </c>
      <c r="S71" s="122">
        <v>8.6300000000000002E-2</v>
      </c>
      <c r="T71" s="122">
        <v>8.6300000000000002E-2</v>
      </c>
      <c r="U71" s="122">
        <v>8.6300000000000002E-2</v>
      </c>
      <c r="V71" s="122">
        <v>8.6300000000000002E-2</v>
      </c>
      <c r="W71" s="122">
        <v>8.6300000000000002E-2</v>
      </c>
      <c r="X71" s="122">
        <v>8.6300000000000002E-2</v>
      </c>
      <c r="Y71" s="122">
        <v>8.6300000000000002E-2</v>
      </c>
      <c r="Z71" s="122">
        <v>8.6300000000000002E-2</v>
      </c>
      <c r="AA71" s="122">
        <v>8.6300000000000002E-2</v>
      </c>
      <c r="AB71" s="142">
        <v>8.6300000000000002E-2</v>
      </c>
      <c r="AC71" s="122">
        <v>8.6300000000000002E-2</v>
      </c>
      <c r="AD71" s="122">
        <v>8.6300000000000002E-2</v>
      </c>
      <c r="AE71" s="122">
        <v>8.6300000000000002E-2</v>
      </c>
      <c r="AF71" s="122">
        <v>8.6300000000000002E-2</v>
      </c>
      <c r="AG71" s="122">
        <v>8.6300000000000002E-2</v>
      </c>
      <c r="AH71" s="122">
        <v>8.6300000000000002E-2</v>
      </c>
      <c r="AI71" s="122">
        <v>8.6300000000000002E-2</v>
      </c>
      <c r="AJ71" s="122">
        <v>8.6300000000000002E-2</v>
      </c>
      <c r="AK71" s="122">
        <v>8.6300000000000002E-2</v>
      </c>
      <c r="AL71" s="122">
        <v>8.6300000000000002E-2</v>
      </c>
      <c r="AM71" s="122">
        <v>8.6300000000000002E-2</v>
      </c>
      <c r="AN71" s="122">
        <v>8.6300000000000002E-2</v>
      </c>
      <c r="AO71" s="122">
        <v>8.6300000000000002E-2</v>
      </c>
      <c r="AP71" s="122">
        <v>8.6300000000000002E-2</v>
      </c>
      <c r="AQ71" s="122">
        <v>8.6300000000000002E-2</v>
      </c>
      <c r="AR71" s="122">
        <v>8.6300000000000002E-2</v>
      </c>
      <c r="AS71" s="122">
        <v>8.6300000000000002E-2</v>
      </c>
      <c r="AT71" s="122">
        <v>8.6300000000000002E-2</v>
      </c>
      <c r="AU71" s="122">
        <v>8.6300000000000002E-2</v>
      </c>
      <c r="AV71" s="122">
        <v>8.6300000000000002E-2</v>
      </c>
      <c r="AW71" s="122">
        <v>8.6300000000000002E-2</v>
      </c>
      <c r="AX71" s="322">
        <v>8.3599999999999994E-2</v>
      </c>
    </row>
    <row r="72" spans="1:69" ht="15">
      <c r="A72" s="143"/>
      <c r="AI72" s="80"/>
      <c r="AJ72" s="80"/>
      <c r="AK72" s="80"/>
      <c r="AL72" s="80"/>
      <c r="AM72" s="80"/>
      <c r="AN72" s="80"/>
      <c r="AO72" s="80"/>
      <c r="AW72" s="80"/>
      <c r="AX72" s="318"/>
    </row>
    <row r="73" spans="1:69">
      <c r="A73" s="141" t="s">
        <v>214</v>
      </c>
      <c r="C73" s="124">
        <v>7.3538071193804289</v>
      </c>
      <c r="D73" s="124">
        <v>2.3251338732420246</v>
      </c>
      <c r="E73" s="123">
        <v>7.2581635035283254</v>
      </c>
      <c r="F73" s="123">
        <v>1.0337258492429724</v>
      </c>
      <c r="G73" s="123">
        <v>3.0067968570176795</v>
      </c>
      <c r="H73" s="123">
        <v>8.0268023141985001</v>
      </c>
      <c r="I73" s="123">
        <v>0.83324805230136079</v>
      </c>
      <c r="J73" s="123">
        <v>6.180049087231243</v>
      </c>
      <c r="K73" s="123">
        <v>11.497462155582049</v>
      </c>
      <c r="L73" s="123">
        <v>11.099076826136178</v>
      </c>
      <c r="M73" s="123">
        <v>13.802086944646286</v>
      </c>
      <c r="N73" s="123">
        <v>16.141376395055151</v>
      </c>
      <c r="O73" s="123">
        <v>0.12956025126156234</v>
      </c>
      <c r="P73" s="123">
        <v>-6.5038915552745102</v>
      </c>
      <c r="Q73" s="123">
        <v>9.4813327389682733</v>
      </c>
      <c r="R73" s="123">
        <v>14.979264221642886</v>
      </c>
      <c r="S73" s="123">
        <v>4.3302726038431549</v>
      </c>
      <c r="T73" s="123">
        <v>-0.50811394630507767</v>
      </c>
      <c r="U73" s="123">
        <v>-14.100389518767209</v>
      </c>
      <c r="V73" s="123">
        <v>-6.8872936656760864</v>
      </c>
      <c r="W73" s="123">
        <v>6.7881551488913727</v>
      </c>
      <c r="X73" s="123">
        <v>7.0775727628124452</v>
      </c>
      <c r="Y73" s="123">
        <v>-4.9051249486030901</v>
      </c>
      <c r="Z73" s="123">
        <v>15.718346836136043</v>
      </c>
      <c r="AA73" s="123">
        <v>-2.4388808688924013</v>
      </c>
      <c r="AB73" s="124">
        <v>14.356626416195152</v>
      </c>
      <c r="AC73" s="123">
        <v>5.6140573044620501</v>
      </c>
      <c r="AD73" s="123">
        <v>-5.062187642995708E-2</v>
      </c>
      <c r="AE73" s="123">
        <v>3.6048210646483891</v>
      </c>
      <c r="AF73" s="123">
        <v>12.664507385984191</v>
      </c>
      <c r="AG73" s="123">
        <v>18.027029718294663</v>
      </c>
      <c r="AH73" s="123">
        <v>4.7427663962753108</v>
      </c>
      <c r="AI73" s="123">
        <v>4.1185865203188676</v>
      </c>
      <c r="AJ73" s="123">
        <v>6.6401486855470981</v>
      </c>
      <c r="AK73" s="123">
        <v>6.1351653610018486</v>
      </c>
      <c r="AL73" s="123">
        <v>6.5763551125793684</v>
      </c>
      <c r="AM73" s="123">
        <v>-1.9324893025182366</v>
      </c>
      <c r="AN73" s="123">
        <v>19.705266873563374</v>
      </c>
      <c r="AO73" s="123">
        <v>-3.0602984845595427</v>
      </c>
      <c r="AP73" s="123">
        <v>1.5269266498868728</v>
      </c>
      <c r="AQ73" s="123">
        <v>4.0401409178138392</v>
      </c>
      <c r="AR73" s="123">
        <v>6.8044522667823681</v>
      </c>
      <c r="AS73" s="123">
        <v>5.3628356966503476</v>
      </c>
      <c r="AT73" s="123">
        <v>3.5877429902267055</v>
      </c>
      <c r="AU73" s="123">
        <v>2.3492436601934674</v>
      </c>
      <c r="AV73" s="123">
        <v>-1.2597787081402578</v>
      </c>
      <c r="AW73" s="123">
        <v>7.3574940712859416</v>
      </c>
      <c r="AX73" s="320">
        <v>3.9253661366520642</v>
      </c>
    </row>
    <row r="74" spans="1:69">
      <c r="A74" s="144"/>
      <c r="C74" s="124">
        <v>9.1</v>
      </c>
      <c r="D74" s="124">
        <v>5.2</v>
      </c>
      <c r="E74" s="123">
        <v>5.0999999999999996</v>
      </c>
      <c r="F74" s="123">
        <v>1.1000000000000001</v>
      </c>
      <c r="G74" s="123">
        <v>3</v>
      </c>
      <c r="H74" s="123">
        <v>8</v>
      </c>
      <c r="I74" s="123">
        <v>0.8</v>
      </c>
      <c r="J74" s="123">
        <v>5.2</v>
      </c>
      <c r="K74" s="123">
        <v>10.9</v>
      </c>
      <c r="L74" s="123">
        <v>11.5</v>
      </c>
      <c r="M74" s="123">
        <v>9.1999999999999993</v>
      </c>
      <c r="N74" s="123">
        <v>13.2</v>
      </c>
      <c r="O74" s="123">
        <v>11.7</v>
      </c>
      <c r="P74" s="123">
        <v>9</v>
      </c>
      <c r="Q74" s="123">
        <v>8</v>
      </c>
      <c r="R74" s="123">
        <v>6.1</v>
      </c>
      <c r="S74" s="123">
        <v>5.5</v>
      </c>
      <c r="T74" s="123">
        <v>0.6</v>
      </c>
      <c r="U74" s="123">
        <v>-13.8</v>
      </c>
      <c r="V74" s="123">
        <v>-7.6</v>
      </c>
      <c r="W74" s="123">
        <v>6</v>
      </c>
      <c r="X74" s="123">
        <v>0</v>
      </c>
      <c r="Y74" s="123">
        <v>0</v>
      </c>
      <c r="Z74" s="123">
        <v>5</v>
      </c>
      <c r="AA74" s="123">
        <v>-2.7</v>
      </c>
      <c r="AB74" s="123">
        <v>5.4</v>
      </c>
      <c r="AC74" s="123">
        <v>6.2</v>
      </c>
      <c r="AD74" s="123">
        <v>0.7</v>
      </c>
      <c r="AE74" s="123">
        <v>1.7</v>
      </c>
      <c r="AF74" s="123">
        <v>6.8</v>
      </c>
      <c r="AG74" s="123">
        <v>6.8</v>
      </c>
      <c r="AH74" s="123">
        <v>4.7</v>
      </c>
      <c r="AI74" s="123">
        <v>3.9</v>
      </c>
      <c r="AJ74" s="123">
        <v>7.7</v>
      </c>
      <c r="AK74" s="123">
        <v>7.2</v>
      </c>
      <c r="AL74" s="123">
        <v>5.9</v>
      </c>
      <c r="AM74" s="123">
        <v>0</v>
      </c>
      <c r="AN74" s="123">
        <v>20</v>
      </c>
      <c r="AO74" s="123">
        <v>1.3</v>
      </c>
      <c r="AP74" s="123">
        <v>1.5</v>
      </c>
      <c r="AQ74" s="123">
        <v>4</v>
      </c>
      <c r="AR74" s="123">
        <v>6.8</v>
      </c>
      <c r="AS74" s="123">
        <v>5.4</v>
      </c>
      <c r="AT74" s="123">
        <v>3.6</v>
      </c>
      <c r="AU74" s="123">
        <v>2.4</v>
      </c>
      <c r="AV74" s="123">
        <v>-1.3</v>
      </c>
      <c r="AW74" s="123">
        <v>8.4</v>
      </c>
      <c r="AX74" s="321">
        <v>3.9253661366520642</v>
      </c>
    </row>
    <row r="75" spans="1:69">
      <c r="A75" s="145"/>
      <c r="B75" s="93"/>
      <c r="C75" s="146">
        <v>-1.7461928806195708</v>
      </c>
      <c r="D75" s="146">
        <v>-2.8748661267579756</v>
      </c>
      <c r="E75" s="147">
        <v>2.1581635035283258</v>
      </c>
      <c r="F75" s="147">
        <v>-6.6274150757027694E-2</v>
      </c>
      <c r="G75" s="147">
        <v>6.796857017679514E-3</v>
      </c>
      <c r="H75" s="147">
        <v>2.6802314198500099E-2</v>
      </c>
      <c r="I75" s="147">
        <v>3.3248052301360742E-2</v>
      </c>
      <c r="J75" s="147">
        <v>0.98004908723124284</v>
      </c>
      <c r="K75" s="147">
        <v>0.59746215558204874</v>
      </c>
      <c r="L75" s="147">
        <v>-0.4009231738638217</v>
      </c>
      <c r="M75" s="147">
        <v>4.6020869446462864</v>
      </c>
      <c r="N75" s="147">
        <v>2.9413763950551512</v>
      </c>
      <c r="O75" s="147">
        <v>-11.570439748738437</v>
      </c>
      <c r="P75" s="147">
        <v>-15.50389155527451</v>
      </c>
      <c r="Q75" s="147">
        <v>1.4813327389682733</v>
      </c>
      <c r="R75" s="147">
        <v>8.8792642216428863</v>
      </c>
      <c r="S75" s="147">
        <v>-1.1697273961568451</v>
      </c>
      <c r="T75" s="147">
        <v>-1.1081139463050778</v>
      </c>
      <c r="U75" s="147">
        <v>-0.30038951876720787</v>
      </c>
      <c r="V75" s="147">
        <v>0.71270633432391328</v>
      </c>
      <c r="W75" s="147">
        <v>0.78815514889137273</v>
      </c>
      <c r="X75" s="147">
        <v>7.0775727628124452</v>
      </c>
      <c r="Y75" s="147">
        <v>-4.9051249486030901</v>
      </c>
      <c r="Z75" s="147">
        <v>10.718346836136043</v>
      </c>
      <c r="AA75" s="147">
        <v>0.26111913110759888</v>
      </c>
      <c r="AB75" s="146">
        <v>8.9566264161951512</v>
      </c>
      <c r="AC75" s="147">
        <v>-0.58594269553795009</v>
      </c>
      <c r="AD75" s="147">
        <v>-0.75062187642995704</v>
      </c>
      <c r="AE75" s="147">
        <v>1.9048210646483892</v>
      </c>
      <c r="AF75" s="147">
        <v>5.864507385984191</v>
      </c>
      <c r="AG75" s="147">
        <v>11.227029718294663</v>
      </c>
      <c r="AH75" s="147">
        <v>4.2766396275310647E-2</v>
      </c>
      <c r="AI75" s="147">
        <v>0.21858652031886772</v>
      </c>
      <c r="AJ75" s="147">
        <v>-1.059851314452902</v>
      </c>
      <c r="AK75" s="147">
        <v>-1.0648346389981516</v>
      </c>
      <c r="AL75" s="147">
        <v>0.67635511257936809</v>
      </c>
      <c r="AM75" s="147">
        <v>-1.9324893025182366</v>
      </c>
      <c r="AN75" s="147">
        <v>-0.29473312643662553</v>
      </c>
      <c r="AO75" s="147">
        <v>-4.3602984845595429</v>
      </c>
      <c r="AP75" s="147">
        <v>2.6926649886872767E-2</v>
      </c>
      <c r="AQ75" s="147">
        <v>4.0140917813839216E-2</v>
      </c>
      <c r="AR75" s="147">
        <v>4.4522667823683193E-3</v>
      </c>
      <c r="AS75" s="147">
        <v>-3.7164303349652705E-2</v>
      </c>
      <c r="AT75" s="147">
        <v>-1.225700977329458E-2</v>
      </c>
      <c r="AU75" s="147">
        <v>-5.0756339806532491E-2</v>
      </c>
      <c r="AV75" s="147">
        <v>4.0221291859742214E-2</v>
      </c>
      <c r="AW75" s="147">
        <v>-1.0425059287140588</v>
      </c>
      <c r="AX75" s="323">
        <v>0</v>
      </c>
      <c r="AY75" s="148"/>
      <c r="AZ75" s="148"/>
      <c r="BA75" s="149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</row>
    <row r="76" spans="1:69" ht="12.75" thickBot="1">
      <c r="A76" s="150"/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</row>
    <row r="77" spans="1:69">
      <c r="A77" s="139" t="s">
        <v>168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</row>
    <row r="78" spans="1:69">
      <c r="A78" s="151" t="s">
        <v>215</v>
      </c>
      <c r="B78" s="80"/>
      <c r="C78" s="162">
        <v>368065</v>
      </c>
      <c r="D78" s="74">
        <v>170546</v>
      </c>
      <c r="E78" s="74">
        <v>514666</v>
      </c>
      <c r="F78" s="74">
        <v>984820</v>
      </c>
      <c r="G78" s="74">
        <v>26668</v>
      </c>
      <c r="H78" s="74">
        <v>181145</v>
      </c>
      <c r="I78" s="74">
        <v>273697</v>
      </c>
      <c r="J78" s="74">
        <v>78136</v>
      </c>
      <c r="K78" s="74">
        <v>147198</v>
      </c>
      <c r="L78" s="74">
        <v>167910</v>
      </c>
      <c r="M78" s="74">
        <v>29678</v>
      </c>
      <c r="N78" s="74">
        <v>19721</v>
      </c>
      <c r="O78" s="74">
        <v>16725</v>
      </c>
      <c r="P78" s="74">
        <v>15013</v>
      </c>
      <c r="Q78" s="74">
        <v>156529</v>
      </c>
      <c r="R78" s="74">
        <v>547174</v>
      </c>
      <c r="S78" s="74">
        <v>986189</v>
      </c>
      <c r="T78" s="74">
        <v>1169633</v>
      </c>
      <c r="U78" s="74">
        <v>416333</v>
      </c>
      <c r="V78" s="74">
        <v>416386</v>
      </c>
      <c r="W78" s="74">
        <v>1449584</v>
      </c>
      <c r="X78" s="74">
        <v>6924</v>
      </c>
      <c r="Y78" s="74">
        <v>2275</v>
      </c>
      <c r="Z78" s="74">
        <v>343172</v>
      </c>
      <c r="AA78" s="333">
        <v>121461</v>
      </c>
      <c r="AB78" s="74">
        <v>133193</v>
      </c>
      <c r="AC78" s="74">
        <v>2282058</v>
      </c>
      <c r="AD78" s="74">
        <v>436778</v>
      </c>
      <c r="AE78" s="74">
        <v>1410627</v>
      </c>
      <c r="AF78" s="74">
        <v>0</v>
      </c>
      <c r="AG78" s="74">
        <v>12638</v>
      </c>
      <c r="AH78" s="74">
        <v>31491</v>
      </c>
      <c r="AI78" s="74">
        <v>21234</v>
      </c>
      <c r="AJ78" s="74">
        <v>100679</v>
      </c>
      <c r="AK78" s="74">
        <v>26599</v>
      </c>
      <c r="AL78" s="74">
        <v>52027</v>
      </c>
      <c r="AM78" s="74">
        <v>150064</v>
      </c>
      <c r="AN78" s="74">
        <v>4289</v>
      </c>
      <c r="AO78" s="74">
        <v>0</v>
      </c>
      <c r="AP78" s="168">
        <v>9803</v>
      </c>
      <c r="AQ78" s="74">
        <v>14420</v>
      </c>
      <c r="AR78" s="174">
        <v>1950263</v>
      </c>
      <c r="AS78" s="180">
        <v>671501</v>
      </c>
      <c r="AT78" s="74">
        <v>756005</v>
      </c>
      <c r="AU78" s="74">
        <v>627318</v>
      </c>
      <c r="AV78" s="74">
        <v>37270</v>
      </c>
      <c r="AW78" s="186">
        <v>320403</v>
      </c>
      <c r="AX78" s="327">
        <v>17658308</v>
      </c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</row>
    <row r="79" spans="1:69">
      <c r="A79" s="151"/>
      <c r="B79" s="80"/>
      <c r="C79" s="161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332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167"/>
      <c r="AQ79" s="80"/>
      <c r="AR79" s="173"/>
      <c r="AS79" s="179"/>
      <c r="AT79" s="80"/>
      <c r="AU79" s="80"/>
      <c r="AV79" s="80"/>
      <c r="AW79" s="185"/>
      <c r="AX79" s="326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</row>
    <row r="80" spans="1:69">
      <c r="A80" s="138" t="s">
        <v>216</v>
      </c>
      <c r="B80" s="80"/>
      <c r="C80" s="162">
        <v>156169.97950000002</v>
      </c>
      <c r="D80" s="74">
        <v>141723.726</v>
      </c>
      <c r="E80" s="74">
        <v>397836.81800000003</v>
      </c>
      <c r="F80" s="74">
        <v>0</v>
      </c>
      <c r="G80" s="74">
        <v>0</v>
      </c>
      <c r="H80" s="74">
        <v>178427.82500000001</v>
      </c>
      <c r="I80" s="74">
        <v>269317.848</v>
      </c>
      <c r="J80" s="74">
        <v>77589.047999999995</v>
      </c>
      <c r="K80" s="74">
        <v>127179.07200000001</v>
      </c>
      <c r="L80" s="74">
        <v>127275.78</v>
      </c>
      <c r="M80" s="74">
        <v>29678</v>
      </c>
      <c r="N80" s="74">
        <v>19721</v>
      </c>
      <c r="O80" s="74">
        <v>16725</v>
      </c>
      <c r="P80" s="74">
        <v>15013</v>
      </c>
      <c r="Q80" s="74">
        <v>156529</v>
      </c>
      <c r="R80" s="74">
        <v>547174</v>
      </c>
      <c r="S80" s="74">
        <v>37475.182000000001</v>
      </c>
      <c r="T80" s="74">
        <v>670199.70899999992</v>
      </c>
      <c r="U80" s="74">
        <v>370952.70299999998</v>
      </c>
      <c r="V80" s="74">
        <v>375163.78599999996</v>
      </c>
      <c r="W80" s="74">
        <v>458068.54399999999</v>
      </c>
      <c r="X80" s="74">
        <v>1495.5840000000003</v>
      </c>
      <c r="Y80" s="74">
        <v>0</v>
      </c>
      <c r="Z80" s="74">
        <v>0</v>
      </c>
      <c r="AA80" s="333">
        <v>0</v>
      </c>
      <c r="AB80" s="74">
        <v>0</v>
      </c>
      <c r="AC80" s="74">
        <v>965310.53399999999</v>
      </c>
      <c r="AD80" s="74">
        <v>373008.41200000007</v>
      </c>
      <c r="AE80" s="74">
        <v>1029757.71</v>
      </c>
      <c r="AF80" s="74">
        <v>0</v>
      </c>
      <c r="AG80" s="74">
        <v>12638</v>
      </c>
      <c r="AH80" s="74">
        <v>31491</v>
      </c>
      <c r="AI80" s="74">
        <v>0</v>
      </c>
      <c r="AJ80" s="74">
        <v>44097.401999999995</v>
      </c>
      <c r="AK80" s="74">
        <v>23194.328000000001</v>
      </c>
      <c r="AL80" s="74">
        <v>44327.004000000001</v>
      </c>
      <c r="AM80" s="74">
        <v>150064</v>
      </c>
      <c r="AN80" s="74">
        <v>4289</v>
      </c>
      <c r="AO80" s="74">
        <v>0</v>
      </c>
      <c r="AP80" s="168">
        <v>0</v>
      </c>
      <c r="AQ80" s="74">
        <v>0</v>
      </c>
      <c r="AR80" s="174">
        <v>16772.2618</v>
      </c>
      <c r="AS80" s="180">
        <v>33575.050000000003</v>
      </c>
      <c r="AT80" s="74">
        <v>545079.60499999998</v>
      </c>
      <c r="AU80" s="74">
        <v>350043.44399999996</v>
      </c>
      <c r="AV80" s="74">
        <v>37270</v>
      </c>
      <c r="AW80" s="186">
        <v>287081.08799999999</v>
      </c>
      <c r="AX80" s="327">
        <v>8121714.4432999995</v>
      </c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</row>
    <row r="81" spans="1:69">
      <c r="A81" s="138" t="s">
        <v>217</v>
      </c>
      <c r="B81" s="80"/>
      <c r="C81" s="162">
        <v>1177.808</v>
      </c>
      <c r="D81" s="74">
        <v>341.09199999999998</v>
      </c>
      <c r="E81" s="74">
        <v>0</v>
      </c>
      <c r="F81" s="74">
        <v>0</v>
      </c>
      <c r="G81" s="74">
        <v>0</v>
      </c>
      <c r="H81" s="74">
        <v>2536.0299999999997</v>
      </c>
      <c r="I81" s="74">
        <v>3558.0610000000001</v>
      </c>
      <c r="J81" s="74">
        <v>546.952</v>
      </c>
      <c r="K81" s="74">
        <v>17222.165999999997</v>
      </c>
      <c r="L81" s="74">
        <v>4197.75</v>
      </c>
      <c r="M81" s="74">
        <v>0</v>
      </c>
      <c r="N81" s="74">
        <v>0</v>
      </c>
      <c r="O81" s="74">
        <v>0</v>
      </c>
      <c r="P81" s="74">
        <v>0</v>
      </c>
      <c r="Q81" s="74">
        <v>0</v>
      </c>
      <c r="R81" s="74">
        <v>0</v>
      </c>
      <c r="S81" s="74">
        <v>4930.9449999999997</v>
      </c>
      <c r="T81" s="74">
        <v>11696.33</v>
      </c>
      <c r="U81" s="74">
        <v>416.33300000000003</v>
      </c>
      <c r="V81" s="74">
        <v>4163.8599999999997</v>
      </c>
      <c r="W81" s="74">
        <v>14495.84</v>
      </c>
      <c r="X81" s="74">
        <v>0</v>
      </c>
      <c r="Y81" s="74">
        <v>0</v>
      </c>
      <c r="Z81" s="74">
        <v>0</v>
      </c>
      <c r="AA81" s="333">
        <v>0</v>
      </c>
      <c r="AB81" s="74">
        <v>0</v>
      </c>
      <c r="AC81" s="74">
        <v>22820.58</v>
      </c>
      <c r="AD81" s="74">
        <v>0</v>
      </c>
      <c r="AE81" s="74">
        <v>12695.643000000002</v>
      </c>
      <c r="AF81" s="74">
        <v>0</v>
      </c>
      <c r="AG81" s="74">
        <v>0</v>
      </c>
      <c r="AH81" s="74">
        <v>0</v>
      </c>
      <c r="AI81" s="74">
        <v>0</v>
      </c>
      <c r="AJ81" s="74">
        <v>1510.1849999999999</v>
      </c>
      <c r="AK81" s="74">
        <v>0</v>
      </c>
      <c r="AL81" s="74">
        <v>0</v>
      </c>
      <c r="AM81" s="74">
        <v>0</v>
      </c>
      <c r="AN81" s="74">
        <v>0</v>
      </c>
      <c r="AO81" s="74">
        <v>0</v>
      </c>
      <c r="AP81" s="168">
        <v>0</v>
      </c>
      <c r="AQ81" s="74">
        <v>0</v>
      </c>
      <c r="AR81" s="174">
        <v>3120.4208000000003</v>
      </c>
      <c r="AS81" s="180">
        <v>6043.5090000000009</v>
      </c>
      <c r="AT81" s="74">
        <v>5292.0349999999999</v>
      </c>
      <c r="AU81" s="74">
        <v>1254.636</v>
      </c>
      <c r="AV81" s="74">
        <v>0</v>
      </c>
      <c r="AW81" s="186">
        <v>0</v>
      </c>
      <c r="AX81" s="327">
        <v>118020.17580000001</v>
      </c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</row>
    <row r="82" spans="1:69">
      <c r="A82" s="138" t="s">
        <v>218</v>
      </c>
      <c r="B82" s="80"/>
      <c r="C82" s="162">
        <v>15201.084499999999</v>
      </c>
      <c r="D82" s="74">
        <v>1023.2760000000001</v>
      </c>
      <c r="E82" s="74">
        <v>10293.32</v>
      </c>
      <c r="F82" s="74">
        <v>0</v>
      </c>
      <c r="G82" s="74">
        <v>0</v>
      </c>
      <c r="H82" s="74">
        <v>181.14500000000001</v>
      </c>
      <c r="I82" s="74">
        <v>821.09100000000001</v>
      </c>
      <c r="J82" s="74">
        <v>0</v>
      </c>
      <c r="K82" s="74">
        <v>0</v>
      </c>
      <c r="L82" s="74">
        <v>0</v>
      </c>
      <c r="M82" s="74">
        <v>0</v>
      </c>
      <c r="N82" s="74">
        <v>0</v>
      </c>
      <c r="O82" s="74">
        <v>0</v>
      </c>
      <c r="P82" s="74">
        <v>0</v>
      </c>
      <c r="Q82" s="74">
        <v>0</v>
      </c>
      <c r="R82" s="74">
        <v>0</v>
      </c>
      <c r="S82" s="74">
        <v>986.18899999999996</v>
      </c>
      <c r="T82" s="74">
        <v>7017.7979999999998</v>
      </c>
      <c r="U82" s="74">
        <v>6244.9949999999999</v>
      </c>
      <c r="V82" s="74">
        <v>10826.036</v>
      </c>
      <c r="W82" s="74">
        <v>14495.84</v>
      </c>
      <c r="X82" s="74">
        <v>0</v>
      </c>
      <c r="Y82" s="74">
        <v>0</v>
      </c>
      <c r="Z82" s="74">
        <v>0</v>
      </c>
      <c r="AA82" s="333">
        <v>0</v>
      </c>
      <c r="AB82" s="74">
        <v>0</v>
      </c>
      <c r="AC82" s="74">
        <v>0</v>
      </c>
      <c r="AD82" s="74">
        <v>0</v>
      </c>
      <c r="AE82" s="74">
        <v>0</v>
      </c>
      <c r="AF82" s="74">
        <v>0</v>
      </c>
      <c r="AG82" s="74">
        <v>0</v>
      </c>
      <c r="AH82" s="74">
        <v>0</v>
      </c>
      <c r="AI82" s="74">
        <v>0</v>
      </c>
      <c r="AJ82" s="74">
        <v>0</v>
      </c>
      <c r="AK82" s="74">
        <v>0</v>
      </c>
      <c r="AL82" s="74">
        <v>0</v>
      </c>
      <c r="AM82" s="74">
        <v>0</v>
      </c>
      <c r="AN82" s="74">
        <v>0</v>
      </c>
      <c r="AO82" s="74">
        <v>0</v>
      </c>
      <c r="AP82" s="168">
        <v>0</v>
      </c>
      <c r="AQ82" s="74">
        <v>0</v>
      </c>
      <c r="AR82" s="174">
        <v>0</v>
      </c>
      <c r="AS82" s="180">
        <v>7386.5110000000004</v>
      </c>
      <c r="AT82" s="74">
        <v>8316.0550000000003</v>
      </c>
      <c r="AU82" s="74">
        <v>6273.18</v>
      </c>
      <c r="AV82" s="74">
        <v>0</v>
      </c>
      <c r="AW82" s="186">
        <v>0</v>
      </c>
      <c r="AX82" s="327">
        <v>89066.520499999984</v>
      </c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</row>
    <row r="83" spans="1:69">
      <c r="A83" s="138" t="s">
        <v>219</v>
      </c>
      <c r="B83" s="80"/>
      <c r="C83" s="162">
        <v>5962.6530000000012</v>
      </c>
      <c r="D83" s="74">
        <v>341.09199999999998</v>
      </c>
      <c r="E83" s="74">
        <v>2058.6640000000002</v>
      </c>
      <c r="F83" s="74">
        <v>0</v>
      </c>
      <c r="G83" s="74">
        <v>0</v>
      </c>
      <c r="H83" s="74">
        <v>0</v>
      </c>
      <c r="I83" s="74">
        <v>0</v>
      </c>
      <c r="J83" s="74">
        <v>0</v>
      </c>
      <c r="K83" s="74">
        <v>0</v>
      </c>
      <c r="L83" s="74">
        <v>0</v>
      </c>
      <c r="M83" s="74">
        <v>0</v>
      </c>
      <c r="N83" s="74">
        <v>0</v>
      </c>
      <c r="O83" s="74">
        <v>0</v>
      </c>
      <c r="P83" s="74">
        <v>0</v>
      </c>
      <c r="Q83" s="74">
        <v>0</v>
      </c>
      <c r="R83" s="74">
        <v>0</v>
      </c>
      <c r="S83" s="74">
        <v>12820.457</v>
      </c>
      <c r="T83" s="74">
        <v>11696.33</v>
      </c>
      <c r="U83" s="74">
        <v>6244.9949999999999</v>
      </c>
      <c r="V83" s="74">
        <v>4996.6320000000005</v>
      </c>
      <c r="W83" s="74">
        <v>21743.759999999998</v>
      </c>
      <c r="X83" s="74">
        <v>0</v>
      </c>
      <c r="Y83" s="74">
        <v>0</v>
      </c>
      <c r="Z83" s="74">
        <v>0</v>
      </c>
      <c r="AA83" s="333">
        <v>0</v>
      </c>
      <c r="AB83" s="74">
        <v>0</v>
      </c>
      <c r="AC83" s="74">
        <v>0</v>
      </c>
      <c r="AD83" s="74">
        <v>0</v>
      </c>
      <c r="AE83" s="74">
        <v>0</v>
      </c>
      <c r="AF83" s="74">
        <v>0</v>
      </c>
      <c r="AG83" s="74">
        <v>0</v>
      </c>
      <c r="AH83" s="74">
        <v>0</v>
      </c>
      <c r="AI83" s="74">
        <v>0</v>
      </c>
      <c r="AJ83" s="74">
        <v>0</v>
      </c>
      <c r="AK83" s="74">
        <v>0</v>
      </c>
      <c r="AL83" s="74">
        <v>0</v>
      </c>
      <c r="AM83" s="74">
        <v>0</v>
      </c>
      <c r="AN83" s="74">
        <v>0</v>
      </c>
      <c r="AO83" s="74">
        <v>0</v>
      </c>
      <c r="AP83" s="168">
        <v>0</v>
      </c>
      <c r="AQ83" s="74">
        <v>0</v>
      </c>
      <c r="AR83" s="174">
        <v>195.02630000000002</v>
      </c>
      <c r="AS83" s="180">
        <v>4700.5069999999996</v>
      </c>
      <c r="AT83" s="74">
        <v>8316.0550000000003</v>
      </c>
      <c r="AU83" s="74">
        <v>15055.632</v>
      </c>
      <c r="AV83" s="74">
        <v>0</v>
      </c>
      <c r="AW83" s="186">
        <v>16340.552999999998</v>
      </c>
      <c r="AX83" s="327">
        <v>110472.35629999998</v>
      </c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</row>
    <row r="84" spans="1:69">
      <c r="A84" s="138" t="s">
        <v>220</v>
      </c>
      <c r="B84" s="80"/>
      <c r="C84" s="162">
        <v>189553.47500000001</v>
      </c>
      <c r="D84" s="74">
        <v>27116.814000000002</v>
      </c>
      <c r="E84" s="74">
        <v>104477.198</v>
      </c>
      <c r="F84" s="74">
        <v>984820</v>
      </c>
      <c r="G84" s="74">
        <v>26668</v>
      </c>
      <c r="H84" s="74">
        <v>0</v>
      </c>
      <c r="I84" s="74">
        <v>0</v>
      </c>
      <c r="J84" s="74">
        <v>0</v>
      </c>
      <c r="K84" s="74">
        <v>2796.7619999999997</v>
      </c>
      <c r="L84" s="74">
        <v>36436.47</v>
      </c>
      <c r="M84" s="74">
        <v>0</v>
      </c>
      <c r="N84" s="74">
        <v>0</v>
      </c>
      <c r="O84" s="74">
        <v>0</v>
      </c>
      <c r="P84" s="74">
        <v>0</v>
      </c>
      <c r="Q84" s="74">
        <v>0</v>
      </c>
      <c r="R84" s="74">
        <v>0</v>
      </c>
      <c r="S84" s="74">
        <v>929976.22699999996</v>
      </c>
      <c r="T84" s="74">
        <v>469022.83300000004</v>
      </c>
      <c r="U84" s="74">
        <v>32473.973999999998</v>
      </c>
      <c r="V84" s="74">
        <v>21235.685999999998</v>
      </c>
      <c r="W84" s="74">
        <v>940780.01600000006</v>
      </c>
      <c r="X84" s="74">
        <v>5428.4160000000002</v>
      </c>
      <c r="Y84" s="74">
        <v>2275</v>
      </c>
      <c r="Z84" s="74">
        <v>343172</v>
      </c>
      <c r="AA84" s="333">
        <v>121461</v>
      </c>
      <c r="AB84" s="74">
        <v>133193</v>
      </c>
      <c r="AC84" s="74">
        <v>1293926.8860000002</v>
      </c>
      <c r="AD84" s="74">
        <v>63769.587999999996</v>
      </c>
      <c r="AE84" s="74">
        <v>368173.647</v>
      </c>
      <c r="AF84" s="74">
        <v>0</v>
      </c>
      <c r="AG84" s="74">
        <v>0</v>
      </c>
      <c r="AH84" s="74">
        <v>0</v>
      </c>
      <c r="AI84" s="74">
        <v>21234</v>
      </c>
      <c r="AJ84" s="74">
        <v>55071.413000000008</v>
      </c>
      <c r="AK84" s="74">
        <v>3404.672</v>
      </c>
      <c r="AL84" s="74">
        <v>7699.996000000001</v>
      </c>
      <c r="AM84" s="74">
        <v>0</v>
      </c>
      <c r="AN84" s="74">
        <v>0</v>
      </c>
      <c r="AO84" s="74">
        <v>0</v>
      </c>
      <c r="AP84" s="168">
        <v>9803</v>
      </c>
      <c r="AQ84" s="74">
        <v>14420</v>
      </c>
      <c r="AR84" s="174">
        <v>1930175.2911</v>
      </c>
      <c r="AS84" s="180">
        <v>619795.42299999995</v>
      </c>
      <c r="AT84" s="74">
        <v>189001.25</v>
      </c>
      <c r="AU84" s="74">
        <v>254691.10800000001</v>
      </c>
      <c r="AV84" s="74">
        <v>0</v>
      </c>
      <c r="AW84" s="186">
        <v>16981.359</v>
      </c>
      <c r="AX84" s="327">
        <v>9219034.5041000005</v>
      </c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</row>
    <row r="85" spans="1:69">
      <c r="A85" s="151" t="s">
        <v>221</v>
      </c>
      <c r="B85" s="80"/>
      <c r="C85" s="165">
        <v>368065</v>
      </c>
      <c r="D85" s="152">
        <v>170546.00000000003</v>
      </c>
      <c r="E85" s="152">
        <v>514666</v>
      </c>
      <c r="F85" s="152">
        <v>984820</v>
      </c>
      <c r="G85" s="152">
        <v>26668</v>
      </c>
      <c r="H85" s="152">
        <v>181145</v>
      </c>
      <c r="I85" s="152">
        <v>273697</v>
      </c>
      <c r="J85" s="152">
        <v>78136</v>
      </c>
      <c r="K85" s="152">
        <v>147198</v>
      </c>
      <c r="L85" s="152">
        <v>167910</v>
      </c>
      <c r="M85" s="152">
        <v>29678</v>
      </c>
      <c r="N85" s="152">
        <v>19721</v>
      </c>
      <c r="O85" s="152">
        <v>16725</v>
      </c>
      <c r="P85" s="152">
        <v>15013</v>
      </c>
      <c r="Q85" s="152">
        <v>156529</v>
      </c>
      <c r="R85" s="152">
        <v>547174</v>
      </c>
      <c r="S85" s="152">
        <v>986189</v>
      </c>
      <c r="T85" s="152">
        <v>1169632.9999999998</v>
      </c>
      <c r="U85" s="152">
        <v>416332.99999999994</v>
      </c>
      <c r="V85" s="152">
        <v>416385.99999999994</v>
      </c>
      <c r="W85" s="152">
        <v>1449584</v>
      </c>
      <c r="X85" s="152">
        <v>6924</v>
      </c>
      <c r="Y85" s="152">
        <v>2275</v>
      </c>
      <c r="Z85" s="152">
        <v>343172</v>
      </c>
      <c r="AA85" s="338">
        <v>121461</v>
      </c>
      <c r="AB85" s="152">
        <v>133193</v>
      </c>
      <c r="AC85" s="152">
        <v>2282058</v>
      </c>
      <c r="AD85" s="152">
        <v>436778.00000000006</v>
      </c>
      <c r="AE85" s="152">
        <v>1410627</v>
      </c>
      <c r="AF85" s="152">
        <v>0</v>
      </c>
      <c r="AG85" s="152">
        <v>12638</v>
      </c>
      <c r="AH85" s="152">
        <v>31491</v>
      </c>
      <c r="AI85" s="152">
        <v>21234</v>
      </c>
      <c r="AJ85" s="152">
        <v>100679</v>
      </c>
      <c r="AK85" s="152">
        <v>26599</v>
      </c>
      <c r="AL85" s="152">
        <v>52027</v>
      </c>
      <c r="AM85" s="152">
        <v>150064</v>
      </c>
      <c r="AN85" s="152">
        <v>4289</v>
      </c>
      <c r="AO85" s="152">
        <v>0</v>
      </c>
      <c r="AP85" s="171">
        <v>9803</v>
      </c>
      <c r="AQ85" s="152">
        <v>14420</v>
      </c>
      <c r="AR85" s="177">
        <v>1950263</v>
      </c>
      <c r="AS85" s="183">
        <v>671501</v>
      </c>
      <c r="AT85" s="152">
        <v>756005.00000000012</v>
      </c>
      <c r="AU85" s="152">
        <v>627318</v>
      </c>
      <c r="AV85" s="152">
        <v>37270</v>
      </c>
      <c r="AW85" s="190">
        <v>320403</v>
      </c>
      <c r="AX85" s="330">
        <v>17658308</v>
      </c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</row>
    <row r="86" spans="1:69">
      <c r="A86" s="153"/>
      <c r="B86" s="154"/>
      <c r="C86" s="164">
        <v>0</v>
      </c>
      <c r="D86" s="94">
        <v>0</v>
      </c>
      <c r="E86" s="94">
        <v>0</v>
      </c>
      <c r="F86" s="94">
        <v>0</v>
      </c>
      <c r="G86" s="94">
        <v>0</v>
      </c>
      <c r="H86" s="94">
        <v>0</v>
      </c>
      <c r="I86" s="94">
        <v>0</v>
      </c>
      <c r="J86" s="94">
        <v>0</v>
      </c>
      <c r="K86" s="94">
        <v>0</v>
      </c>
      <c r="L86" s="94">
        <v>0</v>
      </c>
      <c r="M86" s="94">
        <v>0</v>
      </c>
      <c r="N86" s="94">
        <v>0</v>
      </c>
      <c r="O86" s="94">
        <v>0</v>
      </c>
      <c r="P86" s="94">
        <v>0</v>
      </c>
      <c r="Q86" s="94">
        <v>0</v>
      </c>
      <c r="R86" s="94">
        <v>0</v>
      </c>
      <c r="S86" s="94">
        <v>0</v>
      </c>
      <c r="T86" s="94">
        <v>0</v>
      </c>
      <c r="U86" s="94">
        <v>0</v>
      </c>
      <c r="V86" s="94">
        <v>0</v>
      </c>
      <c r="W86" s="94">
        <v>0</v>
      </c>
      <c r="X86" s="94">
        <v>0</v>
      </c>
      <c r="Y86" s="94">
        <v>0</v>
      </c>
      <c r="Z86" s="94">
        <v>0</v>
      </c>
      <c r="AA86" s="337">
        <v>0</v>
      </c>
      <c r="AB86" s="94">
        <v>0</v>
      </c>
      <c r="AC86" s="94">
        <v>0</v>
      </c>
      <c r="AD86" s="94">
        <v>0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4">
        <v>0</v>
      </c>
      <c r="AN86" s="94">
        <v>0</v>
      </c>
      <c r="AO86" s="94">
        <v>0</v>
      </c>
      <c r="AP86" s="170">
        <v>0</v>
      </c>
      <c r="AQ86" s="94">
        <v>0</v>
      </c>
      <c r="AR86" s="176">
        <v>0</v>
      </c>
      <c r="AS86" s="182">
        <v>0</v>
      </c>
      <c r="AT86" s="94">
        <v>0</v>
      </c>
      <c r="AU86" s="94">
        <v>0</v>
      </c>
      <c r="AV86" s="94">
        <v>0</v>
      </c>
      <c r="AW86" s="189">
        <v>0</v>
      </c>
      <c r="AX86" s="329">
        <v>0</v>
      </c>
      <c r="AY86" s="155"/>
      <c r="AZ86" s="155"/>
      <c r="BA86" s="155"/>
      <c r="BB86" s="155"/>
      <c r="BC86" s="155"/>
      <c r="BD86" s="155"/>
      <c r="BE86" s="155"/>
      <c r="BF86" s="155"/>
      <c r="BG86" s="155"/>
      <c r="BH86" s="155"/>
      <c r="BI86" s="155"/>
      <c r="BJ86" s="155"/>
      <c r="BK86" s="155"/>
      <c r="BL86" s="155"/>
      <c r="BM86" s="155"/>
      <c r="BN86" s="155"/>
      <c r="BO86" s="155"/>
      <c r="BP86" s="155"/>
      <c r="BQ86" s="155"/>
    </row>
    <row r="87" spans="1:69" ht="12.75" thickBot="1">
      <c r="A87" s="156"/>
      <c r="B87" s="156"/>
      <c r="C87" s="16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339"/>
      <c r="AB87" s="156"/>
      <c r="AC87" s="156"/>
      <c r="AD87" s="156"/>
      <c r="AE87" s="156"/>
      <c r="AF87" s="156"/>
      <c r="AG87" s="156"/>
      <c r="AH87" s="156"/>
      <c r="AI87" s="156"/>
      <c r="AJ87" s="156"/>
      <c r="AK87" s="156"/>
      <c r="AL87" s="156"/>
      <c r="AM87" s="156"/>
      <c r="AN87" s="156"/>
      <c r="AO87" s="156"/>
      <c r="AP87" s="172"/>
      <c r="AQ87" s="156"/>
      <c r="AR87" s="178"/>
      <c r="AS87" s="184"/>
      <c r="AT87" s="156"/>
      <c r="AU87" s="156"/>
      <c r="AV87" s="156"/>
      <c r="AW87" s="191"/>
      <c r="AX87" s="156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</row>
    <row r="88" spans="1:69" ht="15">
      <c r="A88" s="139" t="s">
        <v>222</v>
      </c>
      <c r="B88" s="80"/>
      <c r="C88" s="161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332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167"/>
      <c r="AQ88" s="80"/>
      <c r="AR88" s="173"/>
      <c r="AS88" s="179"/>
      <c r="AT88" s="80"/>
      <c r="AU88" s="80"/>
      <c r="AV88" s="80"/>
      <c r="AW88" s="18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</row>
    <row r="89" spans="1:69">
      <c r="A89" s="140" t="s">
        <v>169</v>
      </c>
      <c r="B89" s="80"/>
      <c r="C89" s="205">
        <v>3599998</v>
      </c>
      <c r="D89" s="74">
        <v>973617</v>
      </c>
      <c r="E89" s="74">
        <v>2632177</v>
      </c>
      <c r="F89" s="74">
        <v>5354943</v>
      </c>
      <c r="G89" s="74">
        <v>214689</v>
      </c>
      <c r="H89" s="74">
        <v>767904</v>
      </c>
      <c r="I89" s="74">
        <v>1166084</v>
      </c>
      <c r="J89" s="74">
        <v>544011</v>
      </c>
      <c r="K89" s="74">
        <v>1036813</v>
      </c>
      <c r="L89" s="74">
        <v>2766378</v>
      </c>
      <c r="M89" s="74">
        <v>277870</v>
      </c>
      <c r="N89" s="74">
        <v>573123</v>
      </c>
      <c r="O89" s="74">
        <v>466543</v>
      </c>
      <c r="P89" s="74">
        <v>61677</v>
      </c>
      <c r="Q89" s="74">
        <v>2127247</v>
      </c>
      <c r="R89" s="74">
        <v>0</v>
      </c>
      <c r="S89" s="74">
        <v>9774453</v>
      </c>
      <c r="T89" s="74">
        <v>28696546</v>
      </c>
      <c r="U89" s="74">
        <v>2623543</v>
      </c>
      <c r="V89" s="74">
        <v>1873961</v>
      </c>
      <c r="W89" s="74">
        <v>8604984</v>
      </c>
      <c r="X89" s="74">
        <v>593914</v>
      </c>
      <c r="Y89" s="74">
        <v>39269</v>
      </c>
      <c r="Z89" s="74">
        <v>2064529</v>
      </c>
      <c r="AA89" s="333">
        <v>873939</v>
      </c>
      <c r="AB89" s="74">
        <v>1263897</v>
      </c>
      <c r="AC89" s="74">
        <v>45363496</v>
      </c>
      <c r="AD89" s="74">
        <v>3051115</v>
      </c>
      <c r="AE89" s="74">
        <v>11035569</v>
      </c>
      <c r="AF89" s="74">
        <v>10470</v>
      </c>
      <c r="AG89" s="74">
        <v>85150</v>
      </c>
      <c r="AH89" s="74">
        <v>405976</v>
      </c>
      <c r="AI89" s="74">
        <v>175406</v>
      </c>
      <c r="AJ89" s="74">
        <v>665492</v>
      </c>
      <c r="AK89" s="74">
        <v>126165</v>
      </c>
      <c r="AL89" s="74">
        <v>171991</v>
      </c>
      <c r="AM89" s="74">
        <v>2825298</v>
      </c>
      <c r="AN89" s="74">
        <v>247349</v>
      </c>
      <c r="AO89" s="74">
        <v>8314</v>
      </c>
      <c r="AP89" s="168">
        <v>49709</v>
      </c>
      <c r="AQ89" s="74">
        <v>183225</v>
      </c>
      <c r="AR89" s="174">
        <v>8366871</v>
      </c>
      <c r="AS89" s="180">
        <v>5176070</v>
      </c>
      <c r="AT89" s="74">
        <v>3412388</v>
      </c>
      <c r="AU89" s="74">
        <v>1801031</v>
      </c>
      <c r="AV89" s="74">
        <v>407210</v>
      </c>
      <c r="AW89" s="186">
        <v>2036111</v>
      </c>
      <c r="AX89" s="192">
        <v>164576515</v>
      </c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</row>
    <row r="90" spans="1:69" ht="15">
      <c r="A90" s="140"/>
      <c r="B90" s="80"/>
      <c r="C90" s="204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332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167"/>
      <c r="AQ90" s="80"/>
      <c r="AR90" s="173"/>
      <c r="AS90" s="179"/>
      <c r="AT90" s="80"/>
      <c r="AU90" s="80"/>
      <c r="AV90" s="80"/>
      <c r="AW90" s="187"/>
      <c r="AX90" s="193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</row>
    <row r="91" spans="1:69">
      <c r="A91" s="140" t="s">
        <v>191</v>
      </c>
      <c r="B91" s="80"/>
      <c r="C91" s="205">
        <v>3115078.2693999996</v>
      </c>
      <c r="D91" s="74">
        <v>793497.85499999998</v>
      </c>
      <c r="E91" s="74">
        <v>0</v>
      </c>
      <c r="F91" s="74">
        <v>1965264.0810000002</v>
      </c>
      <c r="G91" s="74">
        <v>0</v>
      </c>
      <c r="H91" s="74">
        <v>270302.20800000004</v>
      </c>
      <c r="I91" s="74">
        <v>271697.57200000004</v>
      </c>
      <c r="J91" s="74">
        <v>0</v>
      </c>
      <c r="K91" s="74">
        <v>155521.94999999998</v>
      </c>
      <c r="L91" s="74">
        <v>1244870.1000000001</v>
      </c>
      <c r="M91" s="74">
        <v>138935</v>
      </c>
      <c r="N91" s="74">
        <v>298023.96000000002</v>
      </c>
      <c r="O91" s="74">
        <v>149293.76000000001</v>
      </c>
      <c r="P91" s="74">
        <v>6167.7000000000007</v>
      </c>
      <c r="Q91" s="74">
        <v>0</v>
      </c>
      <c r="R91" s="74">
        <v>0</v>
      </c>
      <c r="S91" s="74">
        <v>5669182.7399999993</v>
      </c>
      <c r="T91" s="74">
        <v>14233486.816</v>
      </c>
      <c r="U91" s="74">
        <v>978581.53899999999</v>
      </c>
      <c r="V91" s="74">
        <v>118059.54300000001</v>
      </c>
      <c r="W91" s="74">
        <v>0</v>
      </c>
      <c r="X91" s="74">
        <v>125315.85400000001</v>
      </c>
      <c r="Y91" s="74">
        <v>10052.864</v>
      </c>
      <c r="Z91" s="74">
        <v>0</v>
      </c>
      <c r="AA91" s="333">
        <v>0</v>
      </c>
      <c r="AB91" s="74">
        <v>556114.68000000005</v>
      </c>
      <c r="AC91" s="74">
        <v>24360197.352000002</v>
      </c>
      <c r="AD91" s="74">
        <v>1028225.7550000001</v>
      </c>
      <c r="AE91" s="74">
        <v>220711.38</v>
      </c>
      <c r="AF91" s="74">
        <v>2607.0300000000002</v>
      </c>
      <c r="AG91" s="74">
        <v>0</v>
      </c>
      <c r="AH91" s="74">
        <v>60084.448000000011</v>
      </c>
      <c r="AI91" s="74">
        <v>175406</v>
      </c>
      <c r="AJ91" s="74">
        <v>270189.75200000004</v>
      </c>
      <c r="AK91" s="207">
        <v>39868.14</v>
      </c>
      <c r="AL91" s="74">
        <v>0</v>
      </c>
      <c r="AM91" s="74">
        <v>703499.20200000005</v>
      </c>
      <c r="AN91" s="74">
        <v>88056.244000000006</v>
      </c>
      <c r="AO91" s="74">
        <v>2078.5</v>
      </c>
      <c r="AP91" s="168">
        <v>12153.8505</v>
      </c>
      <c r="AQ91" s="74">
        <v>62846.174999999996</v>
      </c>
      <c r="AR91" s="174">
        <v>1626519.7224000001</v>
      </c>
      <c r="AS91" s="180">
        <v>767611.18099999998</v>
      </c>
      <c r="AT91" s="74">
        <v>126258.35600000001</v>
      </c>
      <c r="AU91" s="74">
        <v>275557.74300000002</v>
      </c>
      <c r="AV91" s="74">
        <v>202790.58</v>
      </c>
      <c r="AW91" s="209">
        <v>143545.82549999998</v>
      </c>
      <c r="AX91" s="192">
        <f>SUM(C91:AW91)</f>
        <v>60267653.727800004</v>
      </c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</row>
    <row r="92" spans="1:69">
      <c r="A92" s="140" t="s">
        <v>192</v>
      </c>
      <c r="B92" s="80"/>
      <c r="C92" s="205">
        <v>345599.80800000002</v>
      </c>
      <c r="D92" s="74">
        <v>148963.40099999998</v>
      </c>
      <c r="E92" s="74">
        <v>0</v>
      </c>
      <c r="F92" s="74">
        <v>2109847.5419999999</v>
      </c>
      <c r="G92" s="74">
        <v>0</v>
      </c>
      <c r="H92" s="74">
        <v>453831.26399999997</v>
      </c>
      <c r="I92" s="74">
        <v>717141.66</v>
      </c>
      <c r="J92" s="74">
        <v>0</v>
      </c>
      <c r="K92" s="74">
        <v>725769.1</v>
      </c>
      <c r="L92" s="74">
        <v>1521507.9000000001</v>
      </c>
      <c r="M92" s="74">
        <v>0</v>
      </c>
      <c r="N92" s="74">
        <v>234980.43</v>
      </c>
      <c r="O92" s="74">
        <v>270594.94</v>
      </c>
      <c r="P92" s="74">
        <v>46874.520000000004</v>
      </c>
      <c r="Q92" s="74">
        <v>1808159.95</v>
      </c>
      <c r="R92" s="74">
        <v>0</v>
      </c>
      <c r="S92" s="74">
        <v>2472936.6090000002</v>
      </c>
      <c r="T92" s="74">
        <v>7920246.6960000005</v>
      </c>
      <c r="U92" s="74">
        <v>1162229.5489999999</v>
      </c>
      <c r="V92" s="74">
        <v>262354.54000000004</v>
      </c>
      <c r="W92" s="74">
        <v>0</v>
      </c>
      <c r="X92" s="74">
        <v>468598.14600000001</v>
      </c>
      <c r="Y92" s="74">
        <v>29216.136000000006</v>
      </c>
      <c r="Z92" s="74">
        <v>0</v>
      </c>
      <c r="AA92" s="333">
        <v>344594.14769999997</v>
      </c>
      <c r="AB92" s="74">
        <v>326085.42600000004</v>
      </c>
      <c r="AC92" s="74">
        <v>16013314.088</v>
      </c>
      <c r="AD92" s="74">
        <v>1803208.9649999999</v>
      </c>
      <c r="AE92" s="74">
        <v>8607743.8200000003</v>
      </c>
      <c r="AF92" s="74">
        <v>7768.74</v>
      </c>
      <c r="AG92" s="74">
        <v>0</v>
      </c>
      <c r="AH92" s="74">
        <v>341019.83999999997</v>
      </c>
      <c r="AI92" s="74">
        <v>0</v>
      </c>
      <c r="AJ92" s="74">
        <v>389978.31199999998</v>
      </c>
      <c r="AK92" s="207">
        <v>85792.200000000012</v>
      </c>
      <c r="AL92" s="74">
        <v>0</v>
      </c>
      <c r="AM92" s="74">
        <v>1861871.382</v>
      </c>
      <c r="AN92" s="74">
        <v>135794.601</v>
      </c>
      <c r="AO92" s="74">
        <v>0</v>
      </c>
      <c r="AP92" s="168">
        <v>37555.1495</v>
      </c>
      <c r="AQ92" s="74">
        <v>120378.82500000001</v>
      </c>
      <c r="AR92" s="174">
        <v>3418703.4906000001</v>
      </c>
      <c r="AS92" s="180">
        <v>2268153.8739999998</v>
      </c>
      <c r="AT92" s="74">
        <v>1675482.5079999999</v>
      </c>
      <c r="AU92" s="74">
        <v>1284135.1029999999</v>
      </c>
      <c r="AV92" s="74">
        <v>204419.42</v>
      </c>
      <c r="AW92" s="209">
        <v>1118639.3833999999</v>
      </c>
      <c r="AX92" s="209">
        <f t="shared" ref="AX92:AX96" si="0">SUM(C92:AW92)</f>
        <v>60743491.466200009</v>
      </c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</row>
    <row r="93" spans="1:69">
      <c r="A93" s="140" t="s">
        <v>193</v>
      </c>
      <c r="B93" s="80"/>
      <c r="C93" s="205">
        <v>123119.93160000001</v>
      </c>
      <c r="D93" s="74">
        <v>24340.425000000003</v>
      </c>
      <c r="E93" s="74">
        <v>0</v>
      </c>
      <c r="F93" s="74">
        <v>262392.20699999999</v>
      </c>
      <c r="G93" s="74">
        <v>0</v>
      </c>
      <c r="H93" s="74">
        <v>0</v>
      </c>
      <c r="I93" s="74">
        <v>0</v>
      </c>
      <c r="J93" s="74">
        <v>0</v>
      </c>
      <c r="K93" s="74">
        <v>0</v>
      </c>
      <c r="L93" s="74">
        <v>0</v>
      </c>
      <c r="M93" s="74">
        <v>0</v>
      </c>
      <c r="N93" s="74">
        <v>0</v>
      </c>
      <c r="O93" s="74">
        <v>0</v>
      </c>
      <c r="P93" s="74">
        <v>0</v>
      </c>
      <c r="Q93" s="74">
        <v>0</v>
      </c>
      <c r="R93" s="74">
        <v>0</v>
      </c>
      <c r="S93" s="74">
        <v>9774.4529999999995</v>
      </c>
      <c r="T93" s="74">
        <v>28696.546000000002</v>
      </c>
      <c r="U93" s="74">
        <v>10494.172</v>
      </c>
      <c r="V93" s="74">
        <v>3747.922</v>
      </c>
      <c r="W93" s="74">
        <v>0</v>
      </c>
      <c r="X93" s="74">
        <v>0</v>
      </c>
      <c r="Y93" s="74">
        <v>0</v>
      </c>
      <c r="Z93" s="74">
        <v>0</v>
      </c>
      <c r="AA93" s="333">
        <v>134237.03039999999</v>
      </c>
      <c r="AB93" s="74">
        <v>170626.095</v>
      </c>
      <c r="AC93" s="74">
        <v>1995993.8240000003</v>
      </c>
      <c r="AD93" s="74">
        <v>100686.795</v>
      </c>
      <c r="AE93" s="74">
        <v>0</v>
      </c>
      <c r="AF93" s="74">
        <v>0</v>
      </c>
      <c r="AG93" s="74">
        <v>0</v>
      </c>
      <c r="AH93" s="74">
        <v>0</v>
      </c>
      <c r="AI93" s="74">
        <v>0</v>
      </c>
      <c r="AJ93" s="74">
        <v>3327.46</v>
      </c>
      <c r="AK93" s="207">
        <v>378.495</v>
      </c>
      <c r="AL93" s="74">
        <v>0</v>
      </c>
      <c r="AM93" s="74">
        <v>0</v>
      </c>
      <c r="AN93" s="74">
        <v>0</v>
      </c>
      <c r="AO93" s="74">
        <v>0</v>
      </c>
      <c r="AP93" s="168">
        <v>0</v>
      </c>
      <c r="AQ93" s="74">
        <v>0</v>
      </c>
      <c r="AR93" s="174">
        <v>1767919.8422999999</v>
      </c>
      <c r="AS93" s="180">
        <v>917717.21100000001</v>
      </c>
      <c r="AT93" s="74">
        <v>747312.97199999995</v>
      </c>
      <c r="AU93" s="74">
        <v>190909.28599999999</v>
      </c>
      <c r="AV93" s="74">
        <v>0</v>
      </c>
      <c r="AW93" s="209">
        <v>324759.70449999999</v>
      </c>
      <c r="AX93" s="209">
        <f t="shared" si="0"/>
        <v>6816434.3718000008</v>
      </c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</row>
    <row r="94" spans="1:69">
      <c r="A94" s="140" t="s">
        <v>194</v>
      </c>
      <c r="B94" s="80"/>
      <c r="C94" s="205">
        <v>16199.991000000002</v>
      </c>
      <c r="D94" s="74">
        <v>6815.3189999999995</v>
      </c>
      <c r="E94" s="74">
        <v>0</v>
      </c>
      <c r="F94" s="74">
        <v>74969.20199999999</v>
      </c>
      <c r="G94" s="74">
        <v>0</v>
      </c>
      <c r="H94" s="74">
        <v>0</v>
      </c>
      <c r="I94" s="74">
        <v>0</v>
      </c>
      <c r="J94" s="74">
        <v>0</v>
      </c>
      <c r="K94" s="74">
        <v>0</v>
      </c>
      <c r="L94" s="74">
        <v>0</v>
      </c>
      <c r="M94" s="74">
        <v>0</v>
      </c>
      <c r="N94" s="74">
        <v>0</v>
      </c>
      <c r="O94" s="74">
        <v>0</v>
      </c>
      <c r="P94" s="74">
        <v>0</v>
      </c>
      <c r="Q94" s="74">
        <v>0</v>
      </c>
      <c r="R94" s="74">
        <v>0</v>
      </c>
      <c r="S94" s="74">
        <v>332331.402</v>
      </c>
      <c r="T94" s="74">
        <v>918289.47200000007</v>
      </c>
      <c r="U94" s="74">
        <v>70835.661000000007</v>
      </c>
      <c r="V94" s="74">
        <v>9369.8050000000003</v>
      </c>
      <c r="W94" s="74">
        <v>0</v>
      </c>
      <c r="X94" s="74">
        <v>0</v>
      </c>
      <c r="Y94" s="74">
        <v>0</v>
      </c>
      <c r="Z94" s="74">
        <v>0</v>
      </c>
      <c r="AA94" s="333">
        <v>0</v>
      </c>
      <c r="AB94" s="74">
        <v>21486.249</v>
      </c>
      <c r="AC94" s="74">
        <v>1995993.8240000003</v>
      </c>
      <c r="AD94" s="74">
        <v>118993.485</v>
      </c>
      <c r="AE94" s="74">
        <v>286924.79400000005</v>
      </c>
      <c r="AF94" s="74">
        <v>94.23</v>
      </c>
      <c r="AG94" s="74">
        <v>0</v>
      </c>
      <c r="AH94" s="74">
        <v>0</v>
      </c>
      <c r="AI94" s="74">
        <v>0</v>
      </c>
      <c r="AJ94" s="74">
        <v>1996.4760000000001</v>
      </c>
      <c r="AK94" s="207">
        <v>126.16500000000001</v>
      </c>
      <c r="AL94" s="74">
        <v>0</v>
      </c>
      <c r="AM94" s="74">
        <v>0</v>
      </c>
      <c r="AN94" s="74">
        <v>0</v>
      </c>
      <c r="AO94" s="74">
        <v>0</v>
      </c>
      <c r="AP94" s="168">
        <v>0</v>
      </c>
      <c r="AQ94" s="74">
        <v>0</v>
      </c>
      <c r="AR94" s="174">
        <v>3346.7483999999999</v>
      </c>
      <c r="AS94" s="180">
        <v>0</v>
      </c>
      <c r="AT94" s="74">
        <v>13649.552</v>
      </c>
      <c r="AU94" s="74">
        <v>0</v>
      </c>
      <c r="AV94" s="74">
        <v>0</v>
      </c>
      <c r="AW94" s="209">
        <v>203.61110000000002</v>
      </c>
      <c r="AX94" s="209">
        <f t="shared" si="0"/>
        <v>3871625.9865000001</v>
      </c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</row>
    <row r="95" spans="1:69">
      <c r="A95" s="140" t="s">
        <v>195</v>
      </c>
      <c r="B95" s="80"/>
      <c r="C95" s="205">
        <v>0</v>
      </c>
      <c r="D95" s="74">
        <v>0</v>
      </c>
      <c r="E95" s="74">
        <v>0</v>
      </c>
      <c r="F95" s="74">
        <v>910340.31</v>
      </c>
      <c r="G95" s="74">
        <v>0</v>
      </c>
      <c r="H95" s="74">
        <v>0</v>
      </c>
      <c r="I95" s="74">
        <v>0</v>
      </c>
      <c r="J95" s="74">
        <v>0</v>
      </c>
      <c r="K95" s="74">
        <v>0</v>
      </c>
      <c r="L95" s="74">
        <v>0</v>
      </c>
      <c r="M95" s="74">
        <v>0</v>
      </c>
      <c r="N95" s="74">
        <v>40118.61</v>
      </c>
      <c r="O95" s="74">
        <v>46654.3</v>
      </c>
      <c r="P95" s="74">
        <v>8634.7800000000007</v>
      </c>
      <c r="Q95" s="74">
        <v>319087.05</v>
      </c>
      <c r="R95" s="74">
        <v>0</v>
      </c>
      <c r="S95" s="74">
        <v>1290227.7960000001</v>
      </c>
      <c r="T95" s="74">
        <v>5595826.4699999997</v>
      </c>
      <c r="U95" s="74">
        <v>401402.07899999997</v>
      </c>
      <c r="V95" s="74">
        <v>0</v>
      </c>
      <c r="W95" s="74">
        <v>0</v>
      </c>
      <c r="X95" s="74">
        <v>0</v>
      </c>
      <c r="Y95" s="74">
        <v>0</v>
      </c>
      <c r="Z95" s="74">
        <v>0</v>
      </c>
      <c r="AA95" s="333">
        <v>334281.66749999998</v>
      </c>
      <c r="AB95" s="74">
        <v>180737.27100000001</v>
      </c>
      <c r="AC95" s="74">
        <v>997996.91200000013</v>
      </c>
      <c r="AD95" s="74">
        <v>0</v>
      </c>
      <c r="AE95" s="74">
        <v>0</v>
      </c>
      <c r="AF95" s="74">
        <v>0</v>
      </c>
      <c r="AG95" s="74">
        <v>0</v>
      </c>
      <c r="AH95" s="74">
        <v>0</v>
      </c>
      <c r="AI95" s="74">
        <v>0</v>
      </c>
      <c r="AJ95" s="74">
        <v>0</v>
      </c>
      <c r="AK95" s="207">
        <v>0</v>
      </c>
      <c r="AL95" s="74">
        <v>0</v>
      </c>
      <c r="AM95" s="74">
        <v>0</v>
      </c>
      <c r="AN95" s="74">
        <v>0</v>
      </c>
      <c r="AO95" s="74">
        <v>0</v>
      </c>
      <c r="AP95" s="168">
        <v>0</v>
      </c>
      <c r="AQ95" s="74">
        <v>0</v>
      </c>
      <c r="AR95" s="174">
        <v>0</v>
      </c>
      <c r="AS95" s="180">
        <v>0</v>
      </c>
      <c r="AT95" s="74">
        <v>0</v>
      </c>
      <c r="AU95" s="74">
        <v>0</v>
      </c>
      <c r="AV95" s="74">
        <v>0</v>
      </c>
      <c r="AW95" s="209">
        <v>58029.163500000002</v>
      </c>
      <c r="AX95" s="209">
        <f t="shared" si="0"/>
        <v>10183336.409</v>
      </c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</row>
    <row r="96" spans="1:69">
      <c r="A96" s="140" t="s">
        <v>196</v>
      </c>
      <c r="B96" s="80"/>
      <c r="C96" s="205">
        <v>0</v>
      </c>
      <c r="D96" s="74">
        <v>0</v>
      </c>
      <c r="E96" s="74">
        <v>2632177</v>
      </c>
      <c r="F96" s="74">
        <v>32129.657999999999</v>
      </c>
      <c r="G96" s="74">
        <v>214689</v>
      </c>
      <c r="H96" s="74">
        <v>43770.527999999998</v>
      </c>
      <c r="I96" s="74">
        <v>177244.76799999998</v>
      </c>
      <c r="J96" s="74">
        <v>544011</v>
      </c>
      <c r="K96" s="74">
        <v>155521.94999999998</v>
      </c>
      <c r="L96" s="74">
        <v>0</v>
      </c>
      <c r="M96" s="74">
        <v>138935</v>
      </c>
      <c r="N96" s="74">
        <v>0</v>
      </c>
      <c r="O96" s="74">
        <v>0</v>
      </c>
      <c r="P96" s="74">
        <v>0</v>
      </c>
      <c r="Q96" s="74">
        <v>0</v>
      </c>
      <c r="R96" s="74">
        <v>0</v>
      </c>
      <c r="S96" s="74">
        <v>0</v>
      </c>
      <c r="T96" s="74">
        <v>0</v>
      </c>
      <c r="U96" s="74">
        <v>0</v>
      </c>
      <c r="V96" s="74">
        <v>1480429.1900000002</v>
      </c>
      <c r="W96" s="74">
        <v>8604984</v>
      </c>
      <c r="X96" s="74">
        <v>0</v>
      </c>
      <c r="Y96" s="74">
        <v>0</v>
      </c>
      <c r="Z96" s="74">
        <v>2064529</v>
      </c>
      <c r="AA96" s="333">
        <v>60826.154399999999</v>
      </c>
      <c r="AB96" s="74">
        <v>8847.2789999999986</v>
      </c>
      <c r="AC96" s="74">
        <v>0</v>
      </c>
      <c r="AD96" s="74">
        <v>0</v>
      </c>
      <c r="AE96" s="74">
        <v>1920189.0059999998</v>
      </c>
      <c r="AF96" s="74">
        <v>0</v>
      </c>
      <c r="AG96" s="74">
        <v>85150</v>
      </c>
      <c r="AH96" s="74">
        <v>4871.7120000000004</v>
      </c>
      <c r="AI96" s="74">
        <v>0</v>
      </c>
      <c r="AJ96" s="74">
        <v>0</v>
      </c>
      <c r="AK96" s="207">
        <v>0</v>
      </c>
      <c r="AL96" s="74">
        <v>171991</v>
      </c>
      <c r="AM96" s="74">
        <v>259927.416</v>
      </c>
      <c r="AN96" s="74">
        <v>23498.154999999999</v>
      </c>
      <c r="AO96" s="74">
        <v>6235.5</v>
      </c>
      <c r="AP96" s="168">
        <v>0</v>
      </c>
      <c r="AQ96" s="74">
        <v>0</v>
      </c>
      <c r="AR96" s="174">
        <v>1550381.1963000002</v>
      </c>
      <c r="AS96" s="180">
        <v>1222587.7340000002</v>
      </c>
      <c r="AT96" s="74">
        <v>849684.61199999996</v>
      </c>
      <c r="AU96" s="74">
        <v>50428.867999999995</v>
      </c>
      <c r="AV96" s="74">
        <v>0</v>
      </c>
      <c r="AW96" s="209">
        <v>390933.31200000003</v>
      </c>
      <c r="AX96" s="209">
        <f t="shared" si="0"/>
        <v>22693973.038700003</v>
      </c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</row>
    <row r="97" spans="1:70">
      <c r="A97" s="140" t="s">
        <v>197</v>
      </c>
      <c r="B97" s="80"/>
      <c r="C97" s="205">
        <v>3599997.9999999995</v>
      </c>
      <c r="D97" s="74">
        <v>973617</v>
      </c>
      <c r="E97" s="74">
        <v>2632177</v>
      </c>
      <c r="F97" s="74">
        <v>5354943</v>
      </c>
      <c r="G97" s="74">
        <v>214689</v>
      </c>
      <c r="H97" s="74">
        <v>767904.00000000012</v>
      </c>
      <c r="I97" s="74">
        <v>1166084</v>
      </c>
      <c r="J97" s="74">
        <v>544011</v>
      </c>
      <c r="K97" s="74">
        <v>1036812.9999999999</v>
      </c>
      <c r="L97" s="74">
        <v>2766378</v>
      </c>
      <c r="M97" s="74">
        <v>277870</v>
      </c>
      <c r="N97" s="74">
        <v>573123</v>
      </c>
      <c r="O97" s="74">
        <v>466543</v>
      </c>
      <c r="P97" s="74">
        <v>61677</v>
      </c>
      <c r="Q97" s="74">
        <v>2127247</v>
      </c>
      <c r="R97" s="74">
        <v>0</v>
      </c>
      <c r="S97" s="74">
        <v>9774453</v>
      </c>
      <c r="T97" s="74">
        <v>28696546</v>
      </c>
      <c r="U97" s="74">
        <v>2623542.9999999995</v>
      </c>
      <c r="V97" s="74">
        <v>1873961.0000000002</v>
      </c>
      <c r="W97" s="74">
        <v>8604984</v>
      </c>
      <c r="X97" s="74">
        <v>593914</v>
      </c>
      <c r="Y97" s="74">
        <v>39269.000000000007</v>
      </c>
      <c r="Z97" s="74">
        <v>2064529</v>
      </c>
      <c r="AA97" s="333">
        <v>873938.99999999988</v>
      </c>
      <c r="AB97" s="74">
        <v>1263897.0000000002</v>
      </c>
      <c r="AC97" s="74">
        <v>45363496</v>
      </c>
      <c r="AD97" s="74">
        <v>3051114.9999999995</v>
      </c>
      <c r="AE97" s="74">
        <v>11035569</v>
      </c>
      <c r="AF97" s="74">
        <v>10470</v>
      </c>
      <c r="AG97" s="74">
        <v>85150</v>
      </c>
      <c r="AH97" s="74">
        <v>405976</v>
      </c>
      <c r="AI97" s="74">
        <v>175406</v>
      </c>
      <c r="AJ97" s="74">
        <v>665492</v>
      </c>
      <c r="AK97" s="207">
        <v>126165</v>
      </c>
      <c r="AL97" s="74">
        <v>171991</v>
      </c>
      <c r="AM97" s="74">
        <v>2825298</v>
      </c>
      <c r="AN97" s="74">
        <v>247349</v>
      </c>
      <c r="AO97" s="74">
        <v>8314</v>
      </c>
      <c r="AP97" s="168">
        <v>49709</v>
      </c>
      <c r="AQ97" s="74">
        <v>183225</v>
      </c>
      <c r="AR97" s="174">
        <v>8366871</v>
      </c>
      <c r="AS97" s="180">
        <v>5176070</v>
      </c>
      <c r="AT97" s="74">
        <v>3412388</v>
      </c>
      <c r="AU97" s="74">
        <v>1801031</v>
      </c>
      <c r="AV97" s="74">
        <v>407210</v>
      </c>
      <c r="AW97" s="209">
        <v>2036111</v>
      </c>
      <c r="AX97" s="192">
        <f>SUM(AX91:AX96)</f>
        <v>164576515.00000003</v>
      </c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80"/>
    </row>
    <row r="98" spans="1:70">
      <c r="A98" s="157"/>
      <c r="B98" s="154"/>
      <c r="C98" s="206">
        <v>0</v>
      </c>
      <c r="D98" s="94">
        <v>0</v>
      </c>
      <c r="E98" s="94">
        <v>0</v>
      </c>
      <c r="F98" s="94">
        <v>0</v>
      </c>
      <c r="G98" s="94">
        <v>0</v>
      </c>
      <c r="H98" s="94">
        <v>0</v>
      </c>
      <c r="I98" s="94">
        <v>0</v>
      </c>
      <c r="J98" s="94">
        <v>0</v>
      </c>
      <c r="K98" s="94">
        <v>0</v>
      </c>
      <c r="L98" s="94">
        <v>0</v>
      </c>
      <c r="M98" s="94">
        <v>0</v>
      </c>
      <c r="N98" s="94">
        <v>0</v>
      </c>
      <c r="O98" s="94">
        <v>0</v>
      </c>
      <c r="P98" s="94">
        <v>0</v>
      </c>
      <c r="Q98" s="94">
        <v>0</v>
      </c>
      <c r="R98" s="94">
        <v>0</v>
      </c>
      <c r="S98" s="94">
        <v>0</v>
      </c>
      <c r="T98" s="94">
        <v>0</v>
      </c>
      <c r="U98" s="94">
        <v>0</v>
      </c>
      <c r="V98" s="94">
        <v>0</v>
      </c>
      <c r="W98" s="94">
        <v>0</v>
      </c>
      <c r="X98" s="94">
        <v>0</v>
      </c>
      <c r="Y98" s="94">
        <v>0</v>
      </c>
      <c r="Z98" s="94">
        <v>0</v>
      </c>
      <c r="AA98" s="337">
        <v>0</v>
      </c>
      <c r="AB98" s="94">
        <v>0</v>
      </c>
      <c r="AC98" s="94">
        <v>0</v>
      </c>
      <c r="AD98" s="94">
        <v>0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208">
        <v>0</v>
      </c>
      <c r="AL98" s="94">
        <v>0</v>
      </c>
      <c r="AM98" s="94">
        <v>0</v>
      </c>
      <c r="AN98" s="94">
        <v>0</v>
      </c>
      <c r="AO98" s="94">
        <v>0</v>
      </c>
      <c r="AP98" s="170">
        <v>0</v>
      </c>
      <c r="AQ98" s="94">
        <v>0</v>
      </c>
      <c r="AR98" s="176">
        <v>0</v>
      </c>
      <c r="AS98" s="182">
        <v>0</v>
      </c>
      <c r="AT98" s="94">
        <v>0</v>
      </c>
      <c r="AU98" s="94">
        <v>0</v>
      </c>
      <c r="AV98" s="94">
        <v>0</v>
      </c>
      <c r="AW98" s="210">
        <v>0</v>
      </c>
      <c r="AX98" s="194">
        <f>AX89-AX97</f>
        <v>0</v>
      </c>
      <c r="AY98" s="155"/>
      <c r="AZ98" s="155"/>
      <c r="BA98" s="155"/>
      <c r="BB98" s="155"/>
      <c r="BC98" s="155"/>
      <c r="BD98" s="155"/>
      <c r="BE98" s="155"/>
      <c r="BF98" s="155"/>
      <c r="BG98" s="155"/>
      <c r="BH98" s="155"/>
      <c r="BI98" s="155"/>
      <c r="BJ98" s="155"/>
      <c r="BK98" s="155"/>
      <c r="BL98" s="155"/>
      <c r="BM98" s="155"/>
      <c r="BN98" s="155"/>
      <c r="BO98" s="155"/>
      <c r="BP98" s="155"/>
      <c r="BQ98" s="155"/>
      <c r="BR98" s="154"/>
    </row>
    <row r="99" spans="1:70" ht="12.75" thickBot="1">
      <c r="A99" s="150"/>
      <c r="B99" s="150"/>
      <c r="C99" s="163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335"/>
      <c r="AB99" s="150"/>
      <c r="AC99" s="150"/>
      <c r="AD99" s="150"/>
      <c r="AE99" s="150"/>
      <c r="AF99" s="150"/>
      <c r="AG99" s="150"/>
      <c r="AH99" s="150"/>
      <c r="AI99" s="150"/>
      <c r="AJ99" s="150"/>
      <c r="AK99" s="150"/>
      <c r="AL99" s="150"/>
      <c r="AM99" s="150"/>
      <c r="AN99" s="150"/>
      <c r="AO99" s="150"/>
      <c r="AP99" s="169"/>
      <c r="AQ99" s="150"/>
      <c r="AR99" s="175"/>
      <c r="AS99" s="181"/>
      <c r="AT99" s="150"/>
      <c r="AU99" s="150"/>
      <c r="AV99" s="150"/>
      <c r="AW99" s="188"/>
      <c r="AX99" s="150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80"/>
    </row>
    <row r="100" spans="1:70" ht="15">
      <c r="A100" s="139" t="s">
        <v>230</v>
      </c>
      <c r="B100" s="80"/>
      <c r="C100" s="161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332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167"/>
      <c r="AQ100" s="80"/>
      <c r="AR100" s="173"/>
      <c r="AS100" s="179"/>
      <c r="AT100" s="80"/>
      <c r="AU100" s="80"/>
      <c r="AV100" s="80"/>
      <c r="AW100" s="18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80"/>
    </row>
    <row r="101" spans="1:70">
      <c r="A101" s="140" t="s">
        <v>198</v>
      </c>
      <c r="B101" s="80"/>
      <c r="C101" s="162">
        <v>1792799.004</v>
      </c>
      <c r="D101" s="74">
        <v>652323.39</v>
      </c>
      <c r="E101" s="74">
        <v>2632177</v>
      </c>
      <c r="F101" s="74">
        <v>3223675.6859999998</v>
      </c>
      <c r="G101" s="74">
        <v>214689</v>
      </c>
      <c r="H101" s="74">
        <v>522174.72000000003</v>
      </c>
      <c r="I101" s="74">
        <v>921206.36</v>
      </c>
      <c r="J101" s="74">
        <v>544011</v>
      </c>
      <c r="K101" s="74">
        <v>1036813</v>
      </c>
      <c r="L101" s="74">
        <v>2074783.5</v>
      </c>
      <c r="M101" s="74">
        <v>277870</v>
      </c>
      <c r="N101" s="74">
        <v>315217.65000000002</v>
      </c>
      <c r="O101" s="74">
        <v>340576.39</v>
      </c>
      <c r="P101" s="74">
        <v>55509.3</v>
      </c>
      <c r="Q101" s="74">
        <v>2127247</v>
      </c>
      <c r="R101" s="74">
        <v>0</v>
      </c>
      <c r="S101" s="74">
        <v>5014294.3890000004</v>
      </c>
      <c r="T101" s="74">
        <v>18824934.175999999</v>
      </c>
      <c r="U101" s="74">
        <v>2292976.5820000004</v>
      </c>
      <c r="V101" s="74">
        <v>1851473.4679999999</v>
      </c>
      <c r="W101" s="74">
        <v>8604984</v>
      </c>
      <c r="X101" s="74">
        <v>593914</v>
      </c>
      <c r="Y101" s="74">
        <v>39269</v>
      </c>
      <c r="Z101" s="74">
        <v>2064529</v>
      </c>
      <c r="AA101" s="333">
        <v>873939</v>
      </c>
      <c r="AB101" s="74">
        <v>745699.23</v>
      </c>
      <c r="AC101" s="74">
        <v>28125367.52</v>
      </c>
      <c r="AD101" s="74">
        <v>2633112.2450000001</v>
      </c>
      <c r="AE101" s="74">
        <v>11035569</v>
      </c>
      <c r="AF101" s="74">
        <v>8972.7899999999991</v>
      </c>
      <c r="AG101" s="74">
        <v>85150</v>
      </c>
      <c r="AH101" s="74">
        <v>309759.68800000002</v>
      </c>
      <c r="AI101" s="74">
        <v>135939.65</v>
      </c>
      <c r="AJ101" s="74">
        <v>415932.5</v>
      </c>
      <c r="AK101" s="74">
        <v>111151.36499999999</v>
      </c>
      <c r="AL101" s="74">
        <v>171991</v>
      </c>
      <c r="AM101" s="74">
        <v>2825298</v>
      </c>
      <c r="AN101" s="74">
        <v>175370.44100000002</v>
      </c>
      <c r="AO101" s="74">
        <v>8314</v>
      </c>
      <c r="AP101" s="168">
        <v>37555.1495</v>
      </c>
      <c r="AQ101" s="74">
        <v>120378.82500000001</v>
      </c>
      <c r="AR101" s="174">
        <v>6651662.4450000003</v>
      </c>
      <c r="AS101" s="180">
        <v>4404835.57</v>
      </c>
      <c r="AT101" s="74">
        <v>3125747.4079999998</v>
      </c>
      <c r="AU101" s="74">
        <v>1801031</v>
      </c>
      <c r="AV101" s="74">
        <v>366489</v>
      </c>
      <c r="AW101" s="186">
        <v>1751055.46</v>
      </c>
      <c r="AX101" s="195">
        <f>SUM(C101:AW101)</f>
        <v>121937768.90149997</v>
      </c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80"/>
    </row>
    <row r="102" spans="1:70">
      <c r="A102" s="140" t="s">
        <v>199</v>
      </c>
      <c r="B102" s="80"/>
      <c r="C102" s="162">
        <v>1807198.996</v>
      </c>
      <c r="D102" s="74">
        <v>321293.61</v>
      </c>
      <c r="E102" s="74">
        <v>0</v>
      </c>
      <c r="F102" s="74">
        <v>2131267.3139999998</v>
      </c>
      <c r="G102" s="74">
        <v>0</v>
      </c>
      <c r="H102" s="74">
        <v>245729.28</v>
      </c>
      <c r="I102" s="74">
        <v>244877.63999999998</v>
      </c>
      <c r="J102" s="74">
        <v>0</v>
      </c>
      <c r="K102" s="74">
        <v>0</v>
      </c>
      <c r="L102" s="74">
        <v>691594.5</v>
      </c>
      <c r="M102" s="74">
        <v>0</v>
      </c>
      <c r="N102" s="74">
        <v>257905.35</v>
      </c>
      <c r="O102" s="74">
        <v>125966.61000000002</v>
      </c>
      <c r="P102" s="74">
        <v>6167.7000000000007</v>
      </c>
      <c r="Q102" s="74">
        <v>0</v>
      </c>
      <c r="R102" s="74">
        <v>0</v>
      </c>
      <c r="S102" s="74">
        <v>4760158.6110000005</v>
      </c>
      <c r="T102" s="74">
        <v>9871611.8239999991</v>
      </c>
      <c r="U102" s="74">
        <v>330566.41800000001</v>
      </c>
      <c r="V102" s="74">
        <v>22487.531999999999</v>
      </c>
      <c r="W102" s="74">
        <v>0</v>
      </c>
      <c r="X102" s="74">
        <v>0</v>
      </c>
      <c r="Y102" s="74">
        <v>0</v>
      </c>
      <c r="Z102" s="74">
        <v>0</v>
      </c>
      <c r="AA102" s="333">
        <v>0</v>
      </c>
      <c r="AB102" s="74">
        <v>518197.76999999996</v>
      </c>
      <c r="AC102" s="74">
        <v>17238128.48</v>
      </c>
      <c r="AD102" s="74">
        <v>418002.75499999995</v>
      </c>
      <c r="AE102" s="74">
        <v>0</v>
      </c>
      <c r="AF102" s="74">
        <v>1497.2100000000003</v>
      </c>
      <c r="AG102" s="74">
        <v>0</v>
      </c>
      <c r="AH102" s="74">
        <v>96216.311999999991</v>
      </c>
      <c r="AI102" s="74">
        <v>39466.35</v>
      </c>
      <c r="AJ102" s="74">
        <v>249559.5</v>
      </c>
      <c r="AK102" s="74">
        <v>15013.635</v>
      </c>
      <c r="AL102" s="74">
        <v>0</v>
      </c>
      <c r="AM102" s="74">
        <v>0</v>
      </c>
      <c r="AN102" s="74">
        <v>71978.559000000008</v>
      </c>
      <c r="AO102" s="74">
        <v>0</v>
      </c>
      <c r="AP102" s="168">
        <v>12153.8505</v>
      </c>
      <c r="AQ102" s="74">
        <v>62846.174999999996</v>
      </c>
      <c r="AR102" s="174">
        <v>1715208.5549999999</v>
      </c>
      <c r="AS102" s="180">
        <v>771234.42999999993</v>
      </c>
      <c r="AT102" s="74">
        <v>286640.592</v>
      </c>
      <c r="AU102" s="74">
        <v>0</v>
      </c>
      <c r="AV102" s="74">
        <v>40721</v>
      </c>
      <c r="AW102" s="186">
        <v>285055.54000000004</v>
      </c>
      <c r="AX102" s="195">
        <f>SUM(C102:AW102)</f>
        <v>42638746.098500006</v>
      </c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  <c r="BL102" s="77"/>
      <c r="BM102" s="77"/>
      <c r="BN102" s="77"/>
      <c r="BO102" s="77"/>
      <c r="BP102" s="77"/>
      <c r="BQ102" s="77"/>
      <c r="BR102" s="80"/>
    </row>
    <row r="103" spans="1:70">
      <c r="A103" s="140" t="s">
        <v>317</v>
      </c>
      <c r="B103" s="80"/>
      <c r="C103" s="162">
        <v>3599998</v>
      </c>
      <c r="D103" s="74">
        <v>973617</v>
      </c>
      <c r="E103" s="74">
        <v>2632177</v>
      </c>
      <c r="F103" s="74">
        <v>5354943</v>
      </c>
      <c r="G103" s="74">
        <v>214689</v>
      </c>
      <c r="H103" s="74">
        <v>767904</v>
      </c>
      <c r="I103" s="74">
        <v>1166084</v>
      </c>
      <c r="J103" s="74">
        <v>544011</v>
      </c>
      <c r="K103" s="74">
        <v>1036813</v>
      </c>
      <c r="L103" s="74">
        <v>2766378</v>
      </c>
      <c r="M103" s="74">
        <v>277870</v>
      </c>
      <c r="N103" s="74">
        <v>573123</v>
      </c>
      <c r="O103" s="74">
        <v>466543</v>
      </c>
      <c r="P103" s="74">
        <v>61677</v>
      </c>
      <c r="Q103" s="74">
        <v>2127247</v>
      </c>
      <c r="R103" s="74">
        <v>0</v>
      </c>
      <c r="S103" s="74">
        <v>9774453</v>
      </c>
      <c r="T103" s="74">
        <v>28696546</v>
      </c>
      <c r="U103" s="74">
        <v>2623543.0000000005</v>
      </c>
      <c r="V103" s="74">
        <v>1873960.9999999998</v>
      </c>
      <c r="W103" s="74">
        <v>8604984</v>
      </c>
      <c r="X103" s="74">
        <v>593914</v>
      </c>
      <c r="Y103" s="74">
        <v>39269</v>
      </c>
      <c r="Z103" s="74">
        <v>2064529</v>
      </c>
      <c r="AA103" s="333">
        <v>873939</v>
      </c>
      <c r="AB103" s="74">
        <v>1263897</v>
      </c>
      <c r="AC103" s="74">
        <v>45363496</v>
      </c>
      <c r="AD103" s="74">
        <v>3051115</v>
      </c>
      <c r="AE103" s="74">
        <v>11035569</v>
      </c>
      <c r="AF103" s="74">
        <v>10470</v>
      </c>
      <c r="AG103" s="74">
        <v>85150</v>
      </c>
      <c r="AH103" s="74">
        <v>405976</v>
      </c>
      <c r="AI103" s="74">
        <v>175406</v>
      </c>
      <c r="AJ103" s="74">
        <v>665492</v>
      </c>
      <c r="AK103" s="74">
        <v>126164.99999999999</v>
      </c>
      <c r="AL103" s="74">
        <v>171991</v>
      </c>
      <c r="AM103" s="74">
        <v>2825298</v>
      </c>
      <c r="AN103" s="74">
        <v>247349.00000000003</v>
      </c>
      <c r="AO103" s="74">
        <v>8314</v>
      </c>
      <c r="AP103" s="168">
        <v>49709</v>
      </c>
      <c r="AQ103" s="74">
        <v>183225</v>
      </c>
      <c r="AR103" s="174">
        <v>8366871</v>
      </c>
      <c r="AS103" s="180">
        <v>5176070</v>
      </c>
      <c r="AT103" s="74">
        <v>3412388</v>
      </c>
      <c r="AU103" s="74">
        <v>1801031</v>
      </c>
      <c r="AV103" s="74">
        <v>407210</v>
      </c>
      <c r="AW103" s="186">
        <v>2036111</v>
      </c>
      <c r="AX103" s="195">
        <f>SUM(AX101:AX102)</f>
        <v>164576514.99999997</v>
      </c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  <c r="BJ103" s="77"/>
      <c r="BK103" s="77"/>
      <c r="BL103" s="77"/>
      <c r="BM103" s="77"/>
      <c r="BN103" s="77"/>
      <c r="BO103" s="77"/>
      <c r="BP103" s="77"/>
      <c r="BQ103" s="77"/>
      <c r="BR103" s="80"/>
    </row>
    <row r="104" spans="1:70">
      <c r="A104" s="154"/>
      <c r="B104" s="154"/>
      <c r="C104" s="164">
        <v>0</v>
      </c>
      <c r="D104" s="94">
        <v>0</v>
      </c>
      <c r="E104" s="94">
        <v>0</v>
      </c>
      <c r="F104" s="94">
        <v>0</v>
      </c>
      <c r="G104" s="94">
        <v>0</v>
      </c>
      <c r="H104" s="94">
        <v>0</v>
      </c>
      <c r="I104" s="94">
        <v>0</v>
      </c>
      <c r="J104" s="94">
        <v>0</v>
      </c>
      <c r="K104" s="94">
        <v>0</v>
      </c>
      <c r="L104" s="94">
        <v>0</v>
      </c>
      <c r="M104" s="94">
        <v>0</v>
      </c>
      <c r="N104" s="94">
        <v>0</v>
      </c>
      <c r="O104" s="94">
        <v>0</v>
      </c>
      <c r="P104" s="94">
        <v>0</v>
      </c>
      <c r="Q104" s="94">
        <v>0</v>
      </c>
      <c r="R104" s="94">
        <v>0</v>
      </c>
      <c r="S104" s="94">
        <v>0</v>
      </c>
      <c r="T104" s="94">
        <v>0</v>
      </c>
      <c r="U104" s="94">
        <v>0</v>
      </c>
      <c r="V104" s="94">
        <v>0</v>
      </c>
      <c r="W104" s="94">
        <v>0</v>
      </c>
      <c r="X104" s="94">
        <v>0</v>
      </c>
      <c r="Y104" s="94">
        <v>0</v>
      </c>
      <c r="Z104" s="94">
        <v>0</v>
      </c>
      <c r="AA104" s="337">
        <v>0</v>
      </c>
      <c r="AB104" s="94">
        <v>0</v>
      </c>
      <c r="AC104" s="94">
        <v>0</v>
      </c>
      <c r="AD104" s="94">
        <v>0</v>
      </c>
      <c r="AE104" s="94">
        <v>0</v>
      </c>
      <c r="AF104" s="94">
        <v>0</v>
      </c>
      <c r="AG104" s="94">
        <v>0</v>
      </c>
      <c r="AH104" s="94">
        <v>0</v>
      </c>
      <c r="AI104" s="94">
        <v>0</v>
      </c>
      <c r="AJ104" s="94">
        <v>0</v>
      </c>
      <c r="AK104" s="94">
        <v>0</v>
      </c>
      <c r="AL104" s="94">
        <v>0</v>
      </c>
      <c r="AM104" s="94">
        <v>0</v>
      </c>
      <c r="AN104" s="94">
        <v>0</v>
      </c>
      <c r="AO104" s="94">
        <v>0</v>
      </c>
      <c r="AP104" s="170">
        <v>0</v>
      </c>
      <c r="AQ104" s="94">
        <v>0</v>
      </c>
      <c r="AR104" s="176">
        <v>0</v>
      </c>
      <c r="AS104" s="182">
        <v>0</v>
      </c>
      <c r="AT104" s="94">
        <v>0</v>
      </c>
      <c r="AU104" s="94">
        <v>0</v>
      </c>
      <c r="AV104" s="94">
        <v>0</v>
      </c>
      <c r="AW104" s="189">
        <v>0</v>
      </c>
      <c r="AX104" s="196">
        <f>AX89-AX103</f>
        <v>0</v>
      </c>
      <c r="AY104" s="155"/>
      <c r="AZ104" s="155"/>
      <c r="BA104" s="149"/>
      <c r="BB104" s="155"/>
      <c r="BC104" s="155"/>
      <c r="BD104" s="155"/>
      <c r="BE104" s="155"/>
      <c r="BF104" s="155"/>
      <c r="BG104" s="155"/>
      <c r="BH104" s="155"/>
      <c r="BI104" s="155"/>
      <c r="BJ104" s="155"/>
      <c r="BK104" s="155"/>
      <c r="BL104" s="155"/>
      <c r="BM104" s="155"/>
      <c r="BN104" s="155"/>
      <c r="BO104" s="155"/>
      <c r="BP104" s="155"/>
      <c r="BQ104" s="155"/>
      <c r="BR104" s="154"/>
    </row>
    <row r="105" spans="1:70">
      <c r="AA105" s="77"/>
      <c r="AW105" s="80"/>
    </row>
    <row r="106" spans="1:70">
      <c r="AA106" s="77"/>
      <c r="AW106" s="80"/>
    </row>
    <row r="107" spans="1:70">
      <c r="AA107" s="77"/>
      <c r="AW107" s="80"/>
    </row>
    <row r="108" spans="1:70">
      <c r="AA108" s="77"/>
      <c r="AW108" s="80"/>
    </row>
    <row r="109" spans="1:70">
      <c r="AA109" s="77"/>
      <c r="AW109" s="80"/>
    </row>
    <row r="110" spans="1:70">
      <c r="AA110" s="77"/>
      <c r="AW110" s="80"/>
    </row>
  </sheetData>
  <mergeCells count="36">
    <mergeCell ref="Z39:AD39"/>
    <mergeCell ref="T37:V37"/>
    <mergeCell ref="C37:E37"/>
    <mergeCell ref="M36:O36"/>
    <mergeCell ref="AG38:AI38"/>
    <mergeCell ref="AR37:AT37"/>
    <mergeCell ref="AA37:AC37"/>
    <mergeCell ref="P37:R37"/>
    <mergeCell ref="AD4:AF4"/>
    <mergeCell ref="Z4:AC4"/>
    <mergeCell ref="AJ4:AL4"/>
    <mergeCell ref="AR4:AU4"/>
    <mergeCell ref="AP4:AQ4"/>
    <mergeCell ref="S4:W4"/>
    <mergeCell ref="N4:R4"/>
    <mergeCell ref="AM4:AO4"/>
    <mergeCell ref="AY1:AY3"/>
    <mergeCell ref="AD1:AF1"/>
    <mergeCell ref="Z1:AC1"/>
    <mergeCell ref="AG1:AG3"/>
    <mergeCell ref="AI1:AI3"/>
    <mergeCell ref="AV1:AV3"/>
    <mergeCell ref="AW1:AW3"/>
    <mergeCell ref="AR1:AU1"/>
    <mergeCell ref="AP1:AQ2"/>
    <mergeCell ref="AJ1:AL2"/>
    <mergeCell ref="AM1:AO1"/>
    <mergeCell ref="N1:R1"/>
    <mergeCell ref="S1:Y1"/>
    <mergeCell ref="F1:G1"/>
    <mergeCell ref="C1:E1"/>
    <mergeCell ref="C4:E4"/>
    <mergeCell ref="H4:J4"/>
    <mergeCell ref="K4:M4"/>
    <mergeCell ref="H1:J1"/>
    <mergeCell ref="K1:M1"/>
  </mergeCells>
  <pageMargins left="0.47244094488188981" right="0.15748031496062992" top="1.1417322834645669" bottom="0.59055118110236227" header="0.51181102362204722" footer="0.23622047244094491"/>
  <pageSetup paperSize="9" scale="82" firstPageNumber="54" orientation="portrait" useFirstPageNumber="1" r:id="rId1"/>
  <headerFooter alignWithMargins="0">
    <oddHeader>&amp;C&amp;"Times New Roman,Regular"&amp;12 
&amp;"Times New Roman,Bold"5.2. FINANCIAL RATIOS FOR PERSONAL PENSION SCHEMES 2010</oddHeader>
    <oddFooter>&amp;R&amp;"Times New Roman,Regular"&amp;10&amp;P</oddFooter>
  </headerFooter>
  <colBreaks count="6" manualBreakCount="6">
    <brk id="10" max="1048575" man="1"/>
    <brk id="18" max="1048575" man="1"/>
    <brk id="25" max="1048575" man="1"/>
    <brk id="32" max="1048575" man="1"/>
    <brk id="38" max="1048575" man="1"/>
    <brk id="4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L91"/>
  <sheetViews>
    <sheetView view="pageBreakPreview" zoomScaleNormal="100" zoomScaleSheetLayoutView="100" workbookViewId="0">
      <selection activeCell="AE5" sqref="AE5"/>
    </sheetView>
  </sheetViews>
  <sheetFormatPr defaultRowHeight="11.25"/>
  <cols>
    <col min="1" max="1" width="14.5703125" style="213" customWidth="1"/>
    <col min="2" max="2" width="26.28515625" style="213" customWidth="1"/>
    <col min="3" max="4" width="9.5703125" style="213" bestFit="1" customWidth="1"/>
    <col min="5" max="5" width="10" style="213" bestFit="1" customWidth="1"/>
    <col min="6" max="7" width="7.85546875" style="213" bestFit="1" customWidth="1"/>
    <col min="8" max="8" width="11" style="203" customWidth="1"/>
    <col min="9" max="9" width="8.28515625" style="203" bestFit="1" customWidth="1"/>
    <col min="10" max="11" width="9.5703125" style="213" bestFit="1" customWidth="1"/>
    <col min="12" max="14" width="8" style="213" bestFit="1" customWidth="1"/>
    <col min="15" max="15" width="10" style="213" customWidth="1"/>
    <col min="16" max="16" width="9.85546875" style="213" bestFit="1" customWidth="1"/>
    <col min="17" max="17" width="9.7109375" style="213" bestFit="1" customWidth="1"/>
    <col min="18" max="18" width="9.28515625" style="213" bestFit="1" customWidth="1"/>
    <col min="19" max="19" width="9.140625" style="213"/>
    <col min="20" max="20" width="9.140625" style="203"/>
    <col min="21" max="26" width="9.140625" style="213"/>
    <col min="27" max="27" width="9.140625" style="224"/>
    <col min="28" max="37" width="9.140625" style="213"/>
    <col min="38" max="38" width="9.140625" style="203"/>
    <col min="39" max="39" width="9.140625" style="213"/>
    <col min="40" max="40" width="9.7109375" style="203" customWidth="1"/>
    <col min="41" max="41" width="9.5703125" style="213" customWidth="1"/>
    <col min="42" max="42" width="10.28515625" style="213" customWidth="1"/>
    <col min="43" max="43" width="10.85546875" style="213" customWidth="1"/>
    <col min="44" max="44" width="9.7109375" style="213" customWidth="1"/>
    <col min="45" max="45" width="9.42578125" style="213" customWidth="1"/>
    <col min="46" max="46" width="9.7109375" style="213" customWidth="1"/>
    <col min="47" max="47" width="12.85546875" style="213" customWidth="1"/>
    <col min="48" max="49" width="9.140625" style="213"/>
    <col min="50" max="50" width="10" style="213" customWidth="1"/>
    <col min="51" max="56" width="9.140625" style="213"/>
    <col min="57" max="58" width="10.7109375" style="213" customWidth="1"/>
    <col min="59" max="69" width="9.140625" style="213"/>
    <col min="70" max="70" width="10.42578125" style="213" customWidth="1"/>
    <col min="71" max="76" width="9.140625" style="213"/>
    <col min="77" max="77" width="9.140625" style="203"/>
    <col min="78" max="80" width="9.140625" style="213"/>
    <col min="81" max="81" width="10.5703125" style="213" customWidth="1"/>
    <col min="82" max="85" width="9.140625" style="213"/>
    <col min="86" max="86" width="10.85546875" style="213" bestFit="1" customWidth="1"/>
    <col min="87" max="87" width="13.140625" style="230" hidden="1" customWidth="1"/>
    <col min="88" max="16384" width="9.140625" style="213"/>
  </cols>
  <sheetData>
    <row r="1" spans="1:89" s="582" customFormat="1" ht="15" customHeight="1">
      <c r="A1" s="578"/>
      <c r="B1" s="579"/>
      <c r="C1" s="1051" t="s">
        <v>21</v>
      </c>
      <c r="D1" s="1051"/>
      <c r="E1" s="1051"/>
      <c r="F1" s="1051"/>
      <c r="G1" s="1051"/>
      <c r="H1" s="1051" t="s">
        <v>26</v>
      </c>
      <c r="I1" s="1051"/>
      <c r="J1" s="1051"/>
      <c r="K1" s="1052" t="s">
        <v>7</v>
      </c>
      <c r="L1" s="1052"/>
      <c r="M1" s="1052"/>
      <c r="N1" s="1052"/>
      <c r="O1" s="1052" t="s">
        <v>31</v>
      </c>
      <c r="P1" s="1052"/>
      <c r="Q1" s="1052"/>
      <c r="R1" s="1052"/>
      <c r="S1" s="1052" t="s">
        <v>29</v>
      </c>
      <c r="T1" s="1052"/>
      <c r="U1" s="1052"/>
      <c r="V1" s="1052"/>
      <c r="W1" s="1052"/>
      <c r="X1" s="1052"/>
      <c r="Y1" s="1052" t="s">
        <v>0</v>
      </c>
      <c r="Z1" s="1052"/>
      <c r="AA1" s="1052"/>
      <c r="AB1" s="1052"/>
      <c r="AC1" s="1052"/>
      <c r="AD1" s="1052"/>
      <c r="AE1" s="1052"/>
      <c r="AF1" s="1052"/>
      <c r="AG1" s="1049" t="s">
        <v>6</v>
      </c>
      <c r="AH1" s="1049"/>
      <c r="AI1" s="1049"/>
      <c r="AJ1" s="1049"/>
      <c r="AK1" s="1049"/>
      <c r="AL1" s="1049" t="s">
        <v>30</v>
      </c>
      <c r="AM1" s="1049"/>
      <c r="AN1" s="1049"/>
      <c r="AO1" s="1049"/>
      <c r="AP1" s="1012" t="s">
        <v>32</v>
      </c>
      <c r="AQ1" s="1012"/>
      <c r="AR1" s="1012"/>
      <c r="AS1" s="1049" t="s">
        <v>5</v>
      </c>
      <c r="AT1" s="1049"/>
      <c r="AU1" s="1012" t="s">
        <v>359</v>
      </c>
      <c r="AV1" s="1049" t="s">
        <v>22</v>
      </c>
      <c r="AW1" s="1049"/>
      <c r="AX1" s="1049"/>
      <c r="AY1" s="1049"/>
      <c r="AZ1" s="1049"/>
      <c r="BA1" s="1036" t="s">
        <v>11</v>
      </c>
      <c r="BB1" s="1036"/>
      <c r="BC1" s="1036" t="s">
        <v>25</v>
      </c>
      <c r="BD1" s="1036"/>
      <c r="BE1" s="1036"/>
      <c r="BF1" s="1036"/>
      <c r="BG1" s="1050" t="s">
        <v>8</v>
      </c>
      <c r="BH1" s="1050"/>
      <c r="BI1" s="1050"/>
      <c r="BJ1" s="1050"/>
      <c r="BK1" s="1050"/>
      <c r="BL1" s="1050" t="s">
        <v>28</v>
      </c>
      <c r="BM1" s="1050"/>
      <c r="BN1" s="1050"/>
      <c r="BO1" s="1036" t="s">
        <v>27</v>
      </c>
      <c r="BP1" s="1036"/>
      <c r="BQ1" s="1036" t="s">
        <v>78</v>
      </c>
      <c r="BR1" s="1036" t="s">
        <v>79</v>
      </c>
      <c r="BS1" s="1001" t="s">
        <v>81</v>
      </c>
      <c r="BT1" s="1036" t="s">
        <v>177</v>
      </c>
      <c r="BU1" s="1001" t="s">
        <v>82</v>
      </c>
      <c r="BV1" s="1037" t="s">
        <v>179</v>
      </c>
      <c r="BW1" s="1001" t="s">
        <v>84</v>
      </c>
      <c r="BX1" s="1034" t="s">
        <v>86</v>
      </c>
      <c r="BY1" s="1033" t="s">
        <v>85</v>
      </c>
      <c r="BZ1" s="1035" t="s">
        <v>365</v>
      </c>
      <c r="CA1" s="1035"/>
      <c r="CB1" s="1032" t="s">
        <v>329</v>
      </c>
      <c r="CC1" s="1032" t="s">
        <v>89</v>
      </c>
      <c r="CD1" s="1044" t="s">
        <v>183</v>
      </c>
      <c r="CE1" s="1045" t="s">
        <v>91</v>
      </c>
      <c r="CF1" s="1046" t="s">
        <v>92</v>
      </c>
      <c r="CG1" s="1038" t="s">
        <v>93</v>
      </c>
      <c r="CH1" s="842"/>
      <c r="CI1" s="581"/>
      <c r="CJ1" s="580"/>
      <c r="CK1" s="578"/>
    </row>
    <row r="2" spans="1:89" s="582" customFormat="1" ht="15" customHeight="1">
      <c r="A2" s="578"/>
      <c r="B2" s="579"/>
      <c r="C2" s="1051"/>
      <c r="D2" s="1051"/>
      <c r="E2" s="1051"/>
      <c r="F2" s="1051"/>
      <c r="G2" s="1051"/>
      <c r="H2" s="1051"/>
      <c r="I2" s="1051"/>
      <c r="J2" s="1051"/>
      <c r="K2" s="850"/>
      <c r="L2" s="850"/>
      <c r="M2" s="850"/>
      <c r="N2" s="850"/>
      <c r="O2" s="851"/>
      <c r="P2" s="851"/>
      <c r="Q2" s="851"/>
      <c r="R2" s="851"/>
      <c r="S2" s="851"/>
      <c r="T2" s="850"/>
      <c r="U2" s="850"/>
      <c r="V2" s="850"/>
      <c r="W2" s="850"/>
      <c r="X2" s="850"/>
      <c r="Y2" s="850"/>
      <c r="Z2" s="852"/>
      <c r="AA2" s="852"/>
      <c r="AB2" s="852"/>
      <c r="AC2" s="852"/>
      <c r="AD2" s="852"/>
      <c r="AE2" s="852"/>
      <c r="AF2" s="852"/>
      <c r="AG2" s="853"/>
      <c r="AH2" s="857"/>
      <c r="AI2" s="853"/>
      <c r="AJ2" s="857"/>
      <c r="AK2" s="853"/>
      <c r="AL2" s="853"/>
      <c r="AM2" s="852"/>
      <c r="AN2" s="853"/>
      <c r="AO2" s="853"/>
      <c r="AP2" s="1012"/>
      <c r="AQ2" s="1012"/>
      <c r="AR2" s="1012"/>
      <c r="AS2" s="853"/>
      <c r="AT2" s="853"/>
      <c r="AU2" s="1012"/>
      <c r="AV2" s="857"/>
      <c r="AW2" s="857"/>
      <c r="AX2" s="853"/>
      <c r="AY2" s="853"/>
      <c r="AZ2" s="853"/>
      <c r="BA2" s="1036"/>
      <c r="BB2" s="1036"/>
      <c r="BC2" s="1036"/>
      <c r="BD2" s="1036"/>
      <c r="BE2" s="1036"/>
      <c r="BF2" s="1036"/>
      <c r="BG2" s="848"/>
      <c r="BH2" s="848"/>
      <c r="BI2" s="848"/>
      <c r="BJ2" s="848"/>
      <c r="BK2" s="849"/>
      <c r="BL2" s="848"/>
      <c r="BM2" s="848"/>
      <c r="BN2" s="848"/>
      <c r="BO2" s="1036"/>
      <c r="BP2" s="1036"/>
      <c r="BQ2" s="1036"/>
      <c r="BR2" s="1036"/>
      <c r="BS2" s="1001"/>
      <c r="BT2" s="1036"/>
      <c r="BU2" s="1001"/>
      <c r="BV2" s="1037" t="s">
        <v>105</v>
      </c>
      <c r="BW2" s="1001"/>
      <c r="BX2" s="1034" t="s">
        <v>107</v>
      </c>
      <c r="BY2" s="1033" t="s">
        <v>106</v>
      </c>
      <c r="BZ2" s="1035"/>
      <c r="CA2" s="1035"/>
      <c r="CB2" s="1032" t="s">
        <v>109</v>
      </c>
      <c r="CC2" s="1032" t="s">
        <v>110</v>
      </c>
      <c r="CD2" s="1044" t="s">
        <v>111</v>
      </c>
      <c r="CE2" s="1045" t="s">
        <v>112</v>
      </c>
      <c r="CF2" s="1046" t="s">
        <v>113</v>
      </c>
      <c r="CG2" s="1038" t="s">
        <v>114</v>
      </c>
      <c r="CH2" s="842" t="s">
        <v>439</v>
      </c>
      <c r="CI2" s="581"/>
      <c r="CJ2" s="580"/>
      <c r="CK2" s="578"/>
    </row>
    <row r="3" spans="1:89" ht="15" customHeight="1">
      <c r="A3" s="219"/>
      <c r="B3" s="198" t="s">
        <v>384</v>
      </c>
      <c r="C3" s="850"/>
      <c r="D3" s="850"/>
      <c r="E3" s="850"/>
      <c r="F3" s="850"/>
      <c r="G3" s="850"/>
      <c r="H3" s="850"/>
      <c r="I3" s="850"/>
      <c r="J3" s="850"/>
      <c r="K3" s="850"/>
      <c r="L3" s="850"/>
      <c r="M3" s="850"/>
      <c r="N3" s="850"/>
      <c r="O3" s="851"/>
      <c r="P3" s="851"/>
      <c r="Q3" s="851"/>
      <c r="R3" s="851"/>
      <c r="S3" s="851"/>
      <c r="T3" s="850"/>
      <c r="U3" s="850"/>
      <c r="V3" s="850"/>
      <c r="W3" s="850"/>
      <c r="X3" s="850"/>
      <c r="Y3" s="850"/>
      <c r="Z3" s="852"/>
      <c r="AA3" s="852"/>
      <c r="AB3" s="852"/>
      <c r="AC3" s="852"/>
      <c r="AD3" s="852"/>
      <c r="AE3" s="852"/>
      <c r="AF3" s="852"/>
      <c r="AG3" s="853"/>
      <c r="AH3" s="857"/>
      <c r="AI3" s="853"/>
      <c r="AJ3" s="857"/>
      <c r="AK3" s="853"/>
      <c r="AL3" s="853"/>
      <c r="AM3" s="852"/>
      <c r="AN3" s="853"/>
      <c r="AO3" s="853"/>
      <c r="AP3" s="859"/>
      <c r="AQ3" s="859"/>
      <c r="AR3" s="859"/>
      <c r="AS3" s="853"/>
      <c r="AT3" s="853"/>
      <c r="AU3" s="1012"/>
      <c r="AV3" s="857"/>
      <c r="AW3" s="857"/>
      <c r="AX3" s="853"/>
      <c r="AY3" s="853"/>
      <c r="AZ3" s="853"/>
      <c r="BA3" s="841"/>
      <c r="BB3" s="859"/>
      <c r="BC3" s="853"/>
      <c r="BD3" s="853"/>
      <c r="BE3" s="853"/>
      <c r="BF3" s="853"/>
      <c r="BG3" s="853"/>
      <c r="BH3" s="853"/>
      <c r="BI3" s="853"/>
      <c r="BJ3" s="853"/>
      <c r="BK3" s="857"/>
      <c r="BL3" s="853"/>
      <c r="BM3" s="853"/>
      <c r="BN3" s="853"/>
      <c r="BO3" s="853"/>
      <c r="BP3" s="853"/>
      <c r="BQ3" s="1036"/>
      <c r="BR3" s="1036"/>
      <c r="BS3" s="846"/>
      <c r="BT3" s="1036"/>
      <c r="BU3" s="1001"/>
      <c r="BV3" s="1037" t="s">
        <v>125</v>
      </c>
      <c r="BW3" s="1001"/>
      <c r="BX3" s="1034" t="s">
        <v>127</v>
      </c>
      <c r="BY3" s="1033" t="s">
        <v>126</v>
      </c>
      <c r="BZ3" s="847"/>
      <c r="CA3" s="847"/>
      <c r="CB3" s="1032" t="s">
        <v>129</v>
      </c>
      <c r="CC3" s="1032" t="s">
        <v>130</v>
      </c>
      <c r="CD3" s="1044" t="s">
        <v>131</v>
      </c>
      <c r="CE3" s="1045" t="s">
        <v>132</v>
      </c>
      <c r="CF3" s="1046" t="s">
        <v>133</v>
      </c>
      <c r="CG3" s="1038" t="s">
        <v>134</v>
      </c>
      <c r="CH3" s="842"/>
      <c r="CI3" s="197" t="s">
        <v>94</v>
      </c>
      <c r="CJ3" s="220"/>
      <c r="CK3" s="219"/>
    </row>
    <row r="4" spans="1:89" ht="15">
      <c r="C4" s="1039" t="s">
        <v>135</v>
      </c>
      <c r="D4" s="1040"/>
      <c r="E4" s="1040"/>
      <c r="F4" s="1040"/>
      <c r="G4" s="1040"/>
      <c r="H4" s="1039" t="s">
        <v>136</v>
      </c>
      <c r="I4" s="1039"/>
      <c r="J4" s="1040"/>
      <c r="K4" s="1039" t="s">
        <v>137</v>
      </c>
      <c r="L4" s="1040"/>
      <c r="M4" s="1040"/>
      <c r="N4" s="1040"/>
      <c r="O4" s="1039" t="s">
        <v>138</v>
      </c>
      <c r="P4" s="1040"/>
      <c r="Q4" s="1040"/>
      <c r="R4" s="1040"/>
      <c r="S4" s="1041" t="s">
        <v>139</v>
      </c>
      <c r="T4" s="1041"/>
      <c r="U4" s="1041"/>
      <c r="V4" s="1041"/>
      <c r="W4" s="1041"/>
      <c r="X4" s="1041"/>
      <c r="Y4" s="1052" t="s">
        <v>140</v>
      </c>
      <c r="Z4" s="1052"/>
      <c r="AA4" s="1052"/>
      <c r="AB4" s="1052"/>
      <c r="AC4" s="1052"/>
      <c r="AD4" s="1052"/>
      <c r="AE4" s="1052"/>
      <c r="AF4" s="1052"/>
      <c r="AG4" s="1030" t="s">
        <v>141</v>
      </c>
      <c r="AH4" s="1030"/>
      <c r="AI4" s="1030"/>
      <c r="AJ4" s="1030"/>
      <c r="AK4" s="1030"/>
      <c r="AL4" s="1030" t="s">
        <v>142</v>
      </c>
      <c r="AM4" s="1030"/>
      <c r="AN4" s="1030"/>
      <c r="AO4" s="1030"/>
      <c r="AP4" s="1042" t="s">
        <v>143</v>
      </c>
      <c r="AQ4" s="1042"/>
      <c r="AR4" s="1043"/>
      <c r="AS4" s="1030" t="s">
        <v>144</v>
      </c>
      <c r="AT4" s="1031"/>
      <c r="AU4" s="858" t="s">
        <v>145</v>
      </c>
      <c r="AV4" s="1030" t="s">
        <v>146</v>
      </c>
      <c r="AW4" s="1031"/>
      <c r="AX4" s="1031"/>
      <c r="AY4" s="1031"/>
      <c r="AZ4" s="1031"/>
      <c r="BA4" s="1030" t="s">
        <v>147</v>
      </c>
      <c r="BB4" s="1031"/>
      <c r="BC4" s="1030" t="s">
        <v>148</v>
      </c>
      <c r="BD4" s="1030"/>
      <c r="BE4" s="1030"/>
      <c r="BF4" s="1030"/>
      <c r="BG4" s="1030" t="s">
        <v>149</v>
      </c>
      <c r="BH4" s="1031"/>
      <c r="BI4" s="1031"/>
      <c r="BJ4" s="1031"/>
      <c r="BK4" s="1031"/>
      <c r="BL4" s="1030" t="s">
        <v>150</v>
      </c>
      <c r="BM4" s="1031"/>
      <c r="BN4" s="1031"/>
      <c r="BO4" s="1030" t="s">
        <v>151</v>
      </c>
      <c r="BP4" s="1031"/>
      <c r="BQ4" s="854" t="s">
        <v>152</v>
      </c>
      <c r="BR4" s="854" t="s">
        <v>153</v>
      </c>
      <c r="BS4" s="855" t="s">
        <v>154</v>
      </c>
      <c r="BT4" s="855" t="s">
        <v>155</v>
      </c>
      <c r="BU4" s="855" t="s">
        <v>156</v>
      </c>
      <c r="BV4" s="855" t="s">
        <v>157</v>
      </c>
      <c r="BW4" s="855" t="s">
        <v>158</v>
      </c>
      <c r="BX4" s="855" t="s">
        <v>159</v>
      </c>
      <c r="BY4" s="855" t="s">
        <v>160</v>
      </c>
      <c r="BZ4" s="1047" t="s">
        <v>161</v>
      </c>
      <c r="CA4" s="1048"/>
      <c r="CB4" s="855" t="s">
        <v>162</v>
      </c>
      <c r="CC4" s="855" t="s">
        <v>163</v>
      </c>
      <c r="CD4" s="855" t="s">
        <v>164</v>
      </c>
      <c r="CE4" s="855" t="s">
        <v>165</v>
      </c>
      <c r="CF4" s="855" t="s">
        <v>166</v>
      </c>
      <c r="CG4" s="855" t="s">
        <v>167</v>
      </c>
      <c r="CH4" s="834"/>
      <c r="CI4" s="213"/>
    </row>
    <row r="5" spans="1:89">
      <c r="A5" s="216"/>
      <c r="B5" s="217"/>
      <c r="C5" s="843" t="s">
        <v>185</v>
      </c>
      <c r="D5" s="843" t="s">
        <v>186</v>
      </c>
      <c r="E5" s="843" t="s">
        <v>237</v>
      </c>
      <c r="F5" s="843" t="s">
        <v>238</v>
      </c>
      <c r="G5" s="843" t="s">
        <v>239</v>
      </c>
      <c r="H5" s="856" t="s">
        <v>330</v>
      </c>
      <c r="I5" s="856" t="s">
        <v>252</v>
      </c>
      <c r="J5" s="843" t="s">
        <v>331</v>
      </c>
      <c r="K5" s="843" t="s">
        <v>331</v>
      </c>
      <c r="L5" s="843" t="s">
        <v>242</v>
      </c>
      <c r="M5" s="843" t="s">
        <v>243</v>
      </c>
      <c r="N5" s="843" t="s">
        <v>244</v>
      </c>
      <c r="O5" s="843" t="s">
        <v>332</v>
      </c>
      <c r="P5" s="843" t="s">
        <v>245</v>
      </c>
      <c r="Q5" s="843" t="s">
        <v>246</v>
      </c>
      <c r="R5" s="843" t="s">
        <v>247</v>
      </c>
      <c r="S5" s="843" t="s">
        <v>332</v>
      </c>
      <c r="T5" s="856" t="s">
        <v>248</v>
      </c>
      <c r="U5" s="843" t="s">
        <v>249</v>
      </c>
      <c r="V5" s="843" t="s">
        <v>250</v>
      </c>
      <c r="W5" s="843" t="s">
        <v>251</v>
      </c>
      <c r="X5" s="843" t="s">
        <v>252</v>
      </c>
      <c r="Y5" s="843" t="s">
        <v>332</v>
      </c>
      <c r="Z5" s="843" t="s">
        <v>253</v>
      </c>
      <c r="AA5" s="843" t="s">
        <v>254</v>
      </c>
      <c r="AB5" s="843" t="s">
        <v>255</v>
      </c>
      <c r="AC5" s="843" t="s">
        <v>256</v>
      </c>
      <c r="AD5" s="843" t="s">
        <v>257</v>
      </c>
      <c r="AE5" s="843" t="s">
        <v>258</v>
      </c>
      <c r="AF5" s="843" t="s">
        <v>259</v>
      </c>
      <c r="AG5" s="843" t="s">
        <v>331</v>
      </c>
      <c r="AH5" s="856" t="s">
        <v>260</v>
      </c>
      <c r="AI5" s="843" t="s">
        <v>261</v>
      </c>
      <c r="AJ5" s="856" t="s">
        <v>262</v>
      </c>
      <c r="AK5" s="843" t="s">
        <v>333</v>
      </c>
      <c r="AL5" s="843" t="s">
        <v>331</v>
      </c>
      <c r="AM5" s="843" t="s">
        <v>237</v>
      </c>
      <c r="AN5" s="843" t="s">
        <v>238</v>
      </c>
      <c r="AO5" s="843" t="s">
        <v>239</v>
      </c>
      <c r="AP5" s="856" t="s">
        <v>264</v>
      </c>
      <c r="AQ5" s="856" t="s">
        <v>325</v>
      </c>
      <c r="AR5" s="856" t="s">
        <v>331</v>
      </c>
      <c r="AS5" s="843" t="s">
        <v>331</v>
      </c>
      <c r="AT5" s="843" t="s">
        <v>265</v>
      </c>
      <c r="AU5" s="856" t="s">
        <v>331</v>
      </c>
      <c r="AV5" s="856" t="s">
        <v>334</v>
      </c>
      <c r="AW5" s="856" t="s">
        <v>189</v>
      </c>
      <c r="AX5" s="843" t="s">
        <v>237</v>
      </c>
      <c r="AY5" s="843" t="s">
        <v>238</v>
      </c>
      <c r="AZ5" s="843" t="s">
        <v>239</v>
      </c>
      <c r="BA5" s="843" t="s">
        <v>187</v>
      </c>
      <c r="BB5" s="856" t="s">
        <v>188</v>
      </c>
      <c r="BC5" s="843" t="s">
        <v>331</v>
      </c>
      <c r="BD5" s="843" t="s">
        <v>264</v>
      </c>
      <c r="BE5" s="843" t="s">
        <v>325</v>
      </c>
      <c r="BF5" s="843" t="s">
        <v>335</v>
      </c>
      <c r="BG5" s="843" t="s">
        <v>331</v>
      </c>
      <c r="BH5" s="843" t="s">
        <v>268</v>
      </c>
      <c r="BI5" s="843" t="s">
        <v>269</v>
      </c>
      <c r="BJ5" s="843" t="s">
        <v>270</v>
      </c>
      <c r="BK5" s="856" t="s">
        <v>271</v>
      </c>
      <c r="BL5" s="843" t="s">
        <v>245</v>
      </c>
      <c r="BM5" s="843" t="s">
        <v>246</v>
      </c>
      <c r="BN5" s="843" t="s">
        <v>331</v>
      </c>
      <c r="BO5" s="843" t="s">
        <v>240</v>
      </c>
      <c r="BP5" s="843" t="s">
        <v>331</v>
      </c>
      <c r="BQ5" s="843"/>
      <c r="BR5" s="843"/>
      <c r="BS5" s="843"/>
      <c r="BT5" s="843"/>
      <c r="BU5" s="843"/>
      <c r="BV5" s="843"/>
      <c r="BW5" s="843"/>
      <c r="BX5" s="843"/>
      <c r="BY5" s="856"/>
      <c r="BZ5" s="843" t="s">
        <v>331</v>
      </c>
      <c r="CA5" s="843" t="s">
        <v>336</v>
      </c>
      <c r="CB5" s="843" t="s">
        <v>185</v>
      </c>
      <c r="CC5" s="843"/>
      <c r="CD5" s="843"/>
      <c r="CE5" s="843"/>
      <c r="CF5" s="843" t="s">
        <v>240</v>
      </c>
      <c r="CG5" s="843"/>
      <c r="CH5" s="843"/>
      <c r="CI5" s="199"/>
      <c r="CJ5" s="216"/>
      <c r="CK5" s="216"/>
    </row>
    <row r="6" spans="1:89" ht="15">
      <c r="A6" s="556" t="s">
        <v>620</v>
      </c>
      <c r="C6" s="834"/>
      <c r="D6" s="834"/>
      <c r="E6" s="834"/>
      <c r="F6" s="834"/>
      <c r="G6" s="834"/>
      <c r="H6" s="834"/>
      <c r="I6" s="834"/>
      <c r="J6" s="834"/>
      <c r="K6" s="834"/>
      <c r="L6" s="834"/>
      <c r="M6" s="834"/>
      <c r="N6" s="834"/>
      <c r="O6" s="834"/>
      <c r="P6" s="834"/>
      <c r="Q6" s="834"/>
      <c r="R6" s="834"/>
      <c r="S6" s="834"/>
      <c r="T6" s="834"/>
      <c r="U6" s="834"/>
      <c r="V6" s="834"/>
      <c r="W6" s="834"/>
      <c r="X6" s="834"/>
      <c r="Y6" s="834"/>
      <c r="Z6" s="834"/>
      <c r="AA6" s="834"/>
      <c r="AB6" s="834"/>
      <c r="AC6" s="834"/>
      <c r="AD6" s="834"/>
      <c r="AE6" s="834"/>
      <c r="AF6" s="834"/>
      <c r="AG6" s="834"/>
      <c r="AH6" s="834"/>
      <c r="AI6" s="834"/>
      <c r="AJ6" s="834"/>
      <c r="AK6" s="834"/>
      <c r="AL6" s="839"/>
      <c r="AM6" s="834"/>
      <c r="AN6" s="834"/>
      <c r="AO6" s="834"/>
      <c r="AP6" s="836"/>
      <c r="AQ6" s="836"/>
      <c r="AR6" s="836"/>
      <c r="AS6" s="834"/>
      <c r="AT6" s="834"/>
      <c r="AU6" s="834"/>
      <c r="AV6" s="834"/>
      <c r="AW6" s="834"/>
      <c r="AX6" s="834"/>
      <c r="AY6" s="834"/>
      <c r="AZ6" s="834"/>
      <c r="BA6" s="834"/>
      <c r="BB6" s="834"/>
      <c r="BC6" s="834"/>
      <c r="BD6" s="834"/>
      <c r="BE6" s="834"/>
      <c r="BF6" s="834"/>
      <c r="BG6" s="834"/>
      <c r="BH6" s="834"/>
      <c r="BI6" s="834"/>
      <c r="BJ6" s="834"/>
      <c r="BK6" s="834"/>
      <c r="BL6" s="834"/>
      <c r="BM6" s="834"/>
      <c r="BN6" s="834"/>
      <c r="BO6" s="834"/>
      <c r="BP6" s="834"/>
      <c r="BQ6" s="834"/>
      <c r="BR6" s="834"/>
      <c r="BS6" s="834"/>
      <c r="BT6" s="834"/>
      <c r="BU6" s="834"/>
      <c r="BV6" s="834"/>
      <c r="BW6" s="834"/>
      <c r="BX6" s="834"/>
      <c r="BY6" s="834"/>
      <c r="BZ6" s="834"/>
      <c r="CA6" s="834"/>
      <c r="CB6" s="834"/>
      <c r="CC6" s="834"/>
      <c r="CD6" s="834"/>
      <c r="CE6" s="834"/>
      <c r="CF6" s="834"/>
      <c r="CG6" s="834"/>
      <c r="CH6" s="834"/>
      <c r="CI6" s="213"/>
    </row>
    <row r="7" spans="1:89" ht="12.75">
      <c r="A7" s="557"/>
      <c r="B7" s="561" t="s">
        <v>579</v>
      </c>
      <c r="C7" s="837">
        <v>49537402.781999998</v>
      </c>
      <c r="D7" s="837">
        <v>53218103.670999996</v>
      </c>
      <c r="E7" s="838">
        <v>2016669.8291051001</v>
      </c>
      <c r="F7" s="838">
        <v>495625.62579900003</v>
      </c>
      <c r="G7" s="838">
        <v>0</v>
      </c>
      <c r="H7" s="837">
        <v>1873402</v>
      </c>
      <c r="I7" s="837"/>
      <c r="J7" s="838">
        <v>89960008</v>
      </c>
      <c r="K7" s="838">
        <v>111058091.90699999</v>
      </c>
      <c r="L7" s="838">
        <v>422953.43599999999</v>
      </c>
      <c r="M7" s="838">
        <v>761457.89599999995</v>
      </c>
      <c r="N7" s="838">
        <v>0</v>
      </c>
      <c r="O7" s="838">
        <v>56536975</v>
      </c>
      <c r="P7" s="838">
        <v>618478</v>
      </c>
      <c r="Q7" s="838">
        <v>1251697</v>
      </c>
      <c r="R7" s="838">
        <v>0</v>
      </c>
      <c r="S7" s="838">
        <v>39674691</v>
      </c>
      <c r="T7" s="837">
        <v>215744</v>
      </c>
      <c r="U7" s="838">
        <v>256472</v>
      </c>
      <c r="V7" s="838">
        <v>51761</v>
      </c>
      <c r="W7" s="838">
        <v>1906118</v>
      </c>
      <c r="X7" s="838">
        <v>0</v>
      </c>
      <c r="Y7" s="838">
        <v>18649239.829</v>
      </c>
      <c r="Z7" s="838">
        <v>2891318.2180000003</v>
      </c>
      <c r="AA7" s="838">
        <v>11361526.256999999</v>
      </c>
      <c r="AB7" s="838">
        <v>904308.94299999997</v>
      </c>
      <c r="AC7" s="838">
        <v>0</v>
      </c>
      <c r="AD7" s="838">
        <v>0</v>
      </c>
      <c r="AE7" s="838">
        <v>1274044.2930000001</v>
      </c>
      <c r="AF7" s="838">
        <v>300657.59700000001</v>
      </c>
      <c r="AG7" s="838">
        <v>14938585</v>
      </c>
      <c r="AH7" s="837">
        <v>32425770</v>
      </c>
      <c r="AI7" s="838">
        <v>3020024</v>
      </c>
      <c r="AJ7" s="837">
        <v>10145217</v>
      </c>
      <c r="AK7" s="838">
        <v>15909</v>
      </c>
      <c r="AL7" s="838">
        <v>25990690</v>
      </c>
      <c r="AM7" s="838">
        <v>0</v>
      </c>
      <c r="AN7" s="838">
        <v>157628</v>
      </c>
      <c r="AO7" s="838">
        <v>195278</v>
      </c>
      <c r="AP7" s="837"/>
      <c r="AQ7" s="837">
        <v>332969</v>
      </c>
      <c r="AR7" s="837">
        <v>45102582</v>
      </c>
      <c r="AS7" s="838">
        <v>30650361</v>
      </c>
      <c r="AT7" s="838">
        <v>139901</v>
      </c>
      <c r="AU7" s="837">
        <v>43455558</v>
      </c>
      <c r="AV7" s="837">
        <v>17013783</v>
      </c>
      <c r="AW7" s="837">
        <v>2375144</v>
      </c>
      <c r="AX7" s="838">
        <v>517597</v>
      </c>
      <c r="AY7" s="838">
        <v>137722</v>
      </c>
      <c r="AZ7" s="838">
        <v>0</v>
      </c>
      <c r="BA7" s="838">
        <v>19602371</v>
      </c>
      <c r="BB7" s="837">
        <v>7411884</v>
      </c>
      <c r="BC7" s="838">
        <v>7170495</v>
      </c>
      <c r="BD7" s="838">
        <v>2851363</v>
      </c>
      <c r="BE7" s="838">
        <v>160119</v>
      </c>
      <c r="BF7" s="838">
        <v>6960</v>
      </c>
      <c r="BG7" s="838">
        <v>2019925</v>
      </c>
      <c r="BH7" s="838">
        <v>5750968</v>
      </c>
      <c r="BI7" s="838">
        <v>3891474</v>
      </c>
      <c r="BJ7" s="838">
        <v>2796978</v>
      </c>
      <c r="BK7" s="837">
        <v>2872653</v>
      </c>
      <c r="BL7" s="838">
        <v>33327</v>
      </c>
      <c r="BM7" s="838">
        <v>107713</v>
      </c>
      <c r="BN7" s="838">
        <v>11142559</v>
      </c>
      <c r="BO7" s="838">
        <v>276475</v>
      </c>
      <c r="BP7" s="838">
        <v>11326948</v>
      </c>
      <c r="BQ7" s="838">
        <v>13315307</v>
      </c>
      <c r="BR7" s="838">
        <v>6117816.75</v>
      </c>
      <c r="BS7" s="838">
        <v>6210185</v>
      </c>
      <c r="BT7" s="838">
        <v>12892194</v>
      </c>
      <c r="BU7" s="838">
        <v>4746621</v>
      </c>
      <c r="BV7" s="838">
        <v>5723316</v>
      </c>
      <c r="BW7" s="838">
        <v>2615293</v>
      </c>
      <c r="BX7" s="838">
        <v>1300669</v>
      </c>
      <c r="BY7" s="837">
        <v>2243438</v>
      </c>
      <c r="BZ7" s="838">
        <v>259614</v>
      </c>
      <c r="CA7" s="838">
        <v>1470086</v>
      </c>
      <c r="CB7" s="838">
        <v>431171</v>
      </c>
      <c r="CC7" s="838">
        <v>492122</v>
      </c>
      <c r="CD7" s="838">
        <v>467145</v>
      </c>
      <c r="CE7" s="838">
        <v>411176</v>
      </c>
      <c r="CF7" s="838">
        <v>0</v>
      </c>
      <c r="CG7" s="838">
        <v>4289</v>
      </c>
      <c r="CH7" s="840">
        <v>807974119.03390419</v>
      </c>
      <c r="CI7" s="202">
        <v>0</v>
      </c>
      <c r="CK7" s="226"/>
    </row>
    <row r="8" spans="1:89" ht="12.75">
      <c r="A8" s="558"/>
      <c r="B8" s="561" t="s">
        <v>622</v>
      </c>
      <c r="C8" s="837">
        <v>8351898.5460000001</v>
      </c>
      <c r="D8" s="838">
        <v>9636895.7430000007</v>
      </c>
      <c r="E8" s="838">
        <v>71452.353373497652</v>
      </c>
      <c r="F8" s="838">
        <v>71108.988359543029</v>
      </c>
      <c r="G8" s="838">
        <v>0</v>
      </c>
      <c r="H8" s="837">
        <v>123095</v>
      </c>
      <c r="I8" s="837"/>
      <c r="J8" s="838">
        <v>5910986</v>
      </c>
      <c r="K8" s="838">
        <v>9508785.25</v>
      </c>
      <c r="L8" s="838">
        <v>23489.523000000001</v>
      </c>
      <c r="M8" s="838">
        <v>42009.184000000001</v>
      </c>
      <c r="N8" s="838">
        <v>0</v>
      </c>
      <c r="O8" s="838">
        <v>6447477</v>
      </c>
      <c r="P8" s="838">
        <v>0</v>
      </c>
      <c r="Q8" s="838">
        <v>0</v>
      </c>
      <c r="R8" s="838">
        <v>0</v>
      </c>
      <c r="S8" s="838">
        <v>4536321</v>
      </c>
      <c r="T8" s="837">
        <v>30246</v>
      </c>
      <c r="U8" s="838">
        <v>35956</v>
      </c>
      <c r="V8" s="838">
        <v>7257</v>
      </c>
      <c r="W8" s="838">
        <v>267226</v>
      </c>
      <c r="X8" s="838">
        <v>0</v>
      </c>
      <c r="Y8" s="838">
        <v>3689921.9349999996</v>
      </c>
      <c r="Z8" s="838">
        <v>408473.57800000004</v>
      </c>
      <c r="AA8" s="838">
        <v>1755414.436</v>
      </c>
      <c r="AB8" s="838">
        <v>173347.13</v>
      </c>
      <c r="AC8" s="838">
        <v>0</v>
      </c>
      <c r="AD8" s="838">
        <v>0</v>
      </c>
      <c r="AE8" s="838">
        <v>0</v>
      </c>
      <c r="AF8" s="838">
        <v>0</v>
      </c>
      <c r="AG8" s="838">
        <v>143347</v>
      </c>
      <c r="AH8" s="837">
        <v>65672</v>
      </c>
      <c r="AI8" s="838">
        <v>9614</v>
      </c>
      <c r="AJ8" s="837">
        <v>0</v>
      </c>
      <c r="AK8" s="838">
        <v>0</v>
      </c>
      <c r="AL8" s="838">
        <v>2094403</v>
      </c>
      <c r="AM8" s="838">
        <v>0</v>
      </c>
      <c r="AN8" s="838">
        <v>134366</v>
      </c>
      <c r="AO8" s="838">
        <v>94413</v>
      </c>
      <c r="AP8" s="837"/>
      <c r="AQ8" s="837">
        <v>0</v>
      </c>
      <c r="AR8" s="837">
        <v>5084623</v>
      </c>
      <c r="AS8" s="838">
        <v>9478408</v>
      </c>
      <c r="AT8" s="838">
        <v>15063</v>
      </c>
      <c r="AU8" s="837">
        <v>1492480</v>
      </c>
      <c r="AV8" s="837">
        <v>4214307</v>
      </c>
      <c r="AW8" s="837">
        <v>588322</v>
      </c>
      <c r="AX8" s="838">
        <v>0</v>
      </c>
      <c r="AY8" s="838">
        <v>0</v>
      </c>
      <c r="AZ8" s="838">
        <v>0</v>
      </c>
      <c r="BA8" s="838">
        <v>299542</v>
      </c>
      <c r="BB8" s="837">
        <v>60658</v>
      </c>
      <c r="BC8" s="838">
        <v>2075746</v>
      </c>
      <c r="BD8" s="838">
        <v>165366</v>
      </c>
      <c r="BE8" s="838">
        <v>23072</v>
      </c>
      <c r="BF8" s="838">
        <v>0</v>
      </c>
      <c r="BG8" s="838">
        <v>145704</v>
      </c>
      <c r="BH8" s="838">
        <v>229541</v>
      </c>
      <c r="BI8" s="838">
        <v>148799</v>
      </c>
      <c r="BJ8" s="838">
        <v>93939</v>
      </c>
      <c r="BK8" s="837">
        <v>0</v>
      </c>
      <c r="BL8" s="838">
        <v>0</v>
      </c>
      <c r="BM8" s="838">
        <v>0</v>
      </c>
      <c r="BN8" s="838">
        <v>3712781</v>
      </c>
      <c r="BO8" s="838">
        <v>10222</v>
      </c>
      <c r="BP8" s="838">
        <v>1926757</v>
      </c>
      <c r="BQ8" s="838">
        <v>795230</v>
      </c>
      <c r="BR8" s="838">
        <v>1133313.638</v>
      </c>
      <c r="BS8" s="838">
        <v>488538</v>
      </c>
      <c r="BT8" s="838">
        <v>5447</v>
      </c>
      <c r="BU8" s="838">
        <v>307185</v>
      </c>
      <c r="BV8" s="838">
        <v>715239</v>
      </c>
      <c r="BW8" s="838">
        <v>276196</v>
      </c>
      <c r="BX8" s="838">
        <v>293670</v>
      </c>
      <c r="BY8" s="837">
        <v>0</v>
      </c>
      <c r="BZ8" s="838">
        <v>30766</v>
      </c>
      <c r="CA8" s="838">
        <v>41479</v>
      </c>
      <c r="CB8" s="838">
        <v>0</v>
      </c>
      <c r="CC8" s="838">
        <v>100766</v>
      </c>
      <c r="CD8" s="838">
        <v>9876</v>
      </c>
      <c r="CE8" s="838">
        <v>0</v>
      </c>
      <c r="CF8" s="838">
        <v>0</v>
      </c>
      <c r="CG8" s="838">
        <v>0</v>
      </c>
      <c r="CH8" s="840">
        <v>87596211.304733038</v>
      </c>
      <c r="CI8" s="202">
        <v>0</v>
      </c>
      <c r="CK8" s="226"/>
    </row>
    <row r="9" spans="1:89" ht="12.75">
      <c r="A9" s="558"/>
      <c r="B9" s="561" t="s">
        <v>580</v>
      </c>
      <c r="C9" s="837">
        <v>4414426.2389709996</v>
      </c>
      <c r="D9" s="838">
        <v>3918119.1267197998</v>
      </c>
      <c r="E9" s="838">
        <v>78491.28383688</v>
      </c>
      <c r="F9" s="838">
        <v>18845.346016119998</v>
      </c>
      <c r="G9" s="838">
        <v>0</v>
      </c>
      <c r="H9" s="837">
        <v>269140</v>
      </c>
      <c r="I9" s="837"/>
      <c r="J9" s="838">
        <v>12924000</v>
      </c>
      <c r="K9" s="838">
        <v>1938827.2560000001</v>
      </c>
      <c r="L9" s="838">
        <v>5634.4409999999998</v>
      </c>
      <c r="M9" s="838">
        <v>11268.882</v>
      </c>
      <c r="N9" s="838">
        <v>0</v>
      </c>
      <c r="O9" s="838">
        <v>7916592</v>
      </c>
      <c r="P9" s="838">
        <v>0</v>
      </c>
      <c r="Q9" s="838">
        <v>0</v>
      </c>
      <c r="R9" s="838">
        <v>0</v>
      </c>
      <c r="S9" s="838">
        <v>0</v>
      </c>
      <c r="T9" s="837">
        <v>0</v>
      </c>
      <c r="U9" s="838">
        <v>0</v>
      </c>
      <c r="V9" s="838">
        <v>0</v>
      </c>
      <c r="W9" s="838">
        <v>0</v>
      </c>
      <c r="X9" s="838">
        <v>0</v>
      </c>
      <c r="Y9" s="838">
        <v>136958.36600000001</v>
      </c>
      <c r="Z9" s="838">
        <v>14600.159</v>
      </c>
      <c r="AA9" s="838">
        <v>63020.262000000002</v>
      </c>
      <c r="AB9" s="838">
        <v>8828.3439999999991</v>
      </c>
      <c r="AC9" s="838">
        <v>0</v>
      </c>
      <c r="AD9" s="838">
        <v>0</v>
      </c>
      <c r="AE9" s="838">
        <v>0</v>
      </c>
      <c r="AF9" s="838">
        <v>0</v>
      </c>
      <c r="AG9" s="838">
        <v>154416</v>
      </c>
      <c r="AH9" s="837">
        <v>155282</v>
      </c>
      <c r="AI9" s="838">
        <v>6410</v>
      </c>
      <c r="AJ9" s="837">
        <v>14598</v>
      </c>
      <c r="AK9" s="838">
        <v>2</v>
      </c>
      <c r="AL9" s="838">
        <v>753720</v>
      </c>
      <c r="AM9" s="838">
        <v>0</v>
      </c>
      <c r="AN9" s="838">
        <v>0</v>
      </c>
      <c r="AO9" s="838">
        <v>15103</v>
      </c>
      <c r="AP9" s="837"/>
      <c r="AQ9" s="837">
        <v>0</v>
      </c>
      <c r="AR9" s="837">
        <v>211858</v>
      </c>
      <c r="AS9" s="838">
        <v>432111</v>
      </c>
      <c r="AT9" s="838">
        <v>923</v>
      </c>
      <c r="AU9" s="837">
        <v>25370</v>
      </c>
      <c r="AV9" s="837">
        <v>232931</v>
      </c>
      <c r="AW9" s="837">
        <v>32517</v>
      </c>
      <c r="AX9" s="838">
        <v>13735</v>
      </c>
      <c r="AY9" s="838">
        <v>390</v>
      </c>
      <c r="AZ9" s="838">
        <v>0</v>
      </c>
      <c r="BA9" s="838">
        <v>330944</v>
      </c>
      <c r="BB9" s="837">
        <v>104698</v>
      </c>
      <c r="BC9" s="838">
        <v>0</v>
      </c>
      <c r="BD9" s="838">
        <v>0</v>
      </c>
      <c r="BE9" s="838">
        <v>0</v>
      </c>
      <c r="BF9" s="838">
        <v>0</v>
      </c>
      <c r="BG9" s="838">
        <v>20109</v>
      </c>
      <c r="BH9" s="838">
        <v>100978</v>
      </c>
      <c r="BI9" s="838">
        <v>76787</v>
      </c>
      <c r="BJ9" s="838">
        <v>74006</v>
      </c>
      <c r="BK9" s="837">
        <v>0</v>
      </c>
      <c r="BL9" s="838">
        <v>0</v>
      </c>
      <c r="BM9" s="838">
        <v>0</v>
      </c>
      <c r="BN9" s="838">
        <v>189860</v>
      </c>
      <c r="BO9" s="838">
        <v>0</v>
      </c>
      <c r="BP9" s="838">
        <v>339425</v>
      </c>
      <c r="BQ9" s="838">
        <v>99654</v>
      </c>
      <c r="BR9" s="838">
        <v>541391.61906279996</v>
      </c>
      <c r="BS9" s="838">
        <v>123997</v>
      </c>
      <c r="BT9" s="838">
        <v>489374</v>
      </c>
      <c r="BU9" s="838">
        <v>79776</v>
      </c>
      <c r="BV9" s="838">
        <v>6740</v>
      </c>
      <c r="BW9" s="838">
        <v>7415</v>
      </c>
      <c r="BX9" s="838">
        <v>6074</v>
      </c>
      <c r="BY9" s="837">
        <v>2201</v>
      </c>
      <c r="BZ9" s="838">
        <v>2375</v>
      </c>
      <c r="CA9" s="838">
        <v>19706</v>
      </c>
      <c r="CB9" s="838">
        <v>5315</v>
      </c>
      <c r="CC9" s="838">
        <v>0</v>
      </c>
      <c r="CD9" s="838">
        <v>567</v>
      </c>
      <c r="CE9" s="838">
        <v>147</v>
      </c>
      <c r="CF9" s="838">
        <v>0</v>
      </c>
      <c r="CG9" s="838">
        <v>0</v>
      </c>
      <c r="CH9" s="840">
        <v>36389657.324606605</v>
      </c>
      <c r="CI9" s="202">
        <v>0</v>
      </c>
      <c r="CK9" s="226"/>
    </row>
    <row r="10" spans="1:89" ht="12.75">
      <c r="A10" s="558"/>
      <c r="B10" s="561" t="s">
        <v>581</v>
      </c>
      <c r="C10" s="837">
        <v>3306108.662</v>
      </c>
      <c r="D10" s="838">
        <v>2014766.3030000001</v>
      </c>
      <c r="E10" s="838">
        <v>41020.027000000002</v>
      </c>
      <c r="F10" s="838">
        <v>6283.1859999999997</v>
      </c>
      <c r="G10" s="838">
        <v>0</v>
      </c>
      <c r="H10" s="837">
        <v>202970</v>
      </c>
      <c r="I10" s="837"/>
      <c r="J10" s="838">
        <v>9746525</v>
      </c>
      <c r="K10" s="838">
        <v>4049110.4419999998</v>
      </c>
      <c r="L10" s="838">
        <v>0</v>
      </c>
      <c r="M10" s="838">
        <v>0</v>
      </c>
      <c r="N10" s="838">
        <v>0</v>
      </c>
      <c r="O10" s="838">
        <v>13520645</v>
      </c>
      <c r="P10" s="838">
        <v>0</v>
      </c>
      <c r="Q10" s="838">
        <v>0</v>
      </c>
      <c r="R10" s="838">
        <v>0</v>
      </c>
      <c r="S10" s="838">
        <v>3964270</v>
      </c>
      <c r="T10" s="837">
        <v>0</v>
      </c>
      <c r="U10" s="838">
        <v>0</v>
      </c>
      <c r="V10" s="838">
        <v>0</v>
      </c>
      <c r="W10" s="838">
        <v>0</v>
      </c>
      <c r="X10" s="838">
        <v>0</v>
      </c>
      <c r="Y10" s="838">
        <v>0</v>
      </c>
      <c r="Z10" s="838">
        <v>0</v>
      </c>
      <c r="AA10" s="838">
        <v>0</v>
      </c>
      <c r="AB10" s="838">
        <v>0</v>
      </c>
      <c r="AC10" s="838">
        <v>0</v>
      </c>
      <c r="AD10" s="838">
        <v>0</v>
      </c>
      <c r="AE10" s="838">
        <v>0</v>
      </c>
      <c r="AF10" s="838">
        <v>0</v>
      </c>
      <c r="AG10" s="838">
        <v>128628</v>
      </c>
      <c r="AH10" s="837">
        <v>782739</v>
      </c>
      <c r="AI10" s="838">
        <v>25462</v>
      </c>
      <c r="AJ10" s="837">
        <v>0</v>
      </c>
      <c r="AK10" s="838">
        <v>0</v>
      </c>
      <c r="AL10" s="838">
        <v>3723877</v>
      </c>
      <c r="AM10" s="838">
        <v>0</v>
      </c>
      <c r="AN10" s="838">
        <v>0</v>
      </c>
      <c r="AO10" s="838">
        <v>202121</v>
      </c>
      <c r="AP10" s="837"/>
      <c r="AQ10" s="837">
        <v>0</v>
      </c>
      <c r="AR10" s="837">
        <v>4694613</v>
      </c>
      <c r="AS10" s="838">
        <v>1911430</v>
      </c>
      <c r="AT10" s="838">
        <v>0</v>
      </c>
      <c r="AU10" s="837">
        <v>19494</v>
      </c>
      <c r="AV10" s="837">
        <v>210140</v>
      </c>
      <c r="AW10" s="837">
        <v>29336</v>
      </c>
      <c r="AX10" s="838">
        <v>2386</v>
      </c>
      <c r="AY10" s="838">
        <v>0</v>
      </c>
      <c r="AZ10" s="838">
        <v>0</v>
      </c>
      <c r="BA10" s="838">
        <v>0</v>
      </c>
      <c r="BB10" s="837">
        <v>160100</v>
      </c>
      <c r="BC10" s="838">
        <v>632201</v>
      </c>
      <c r="BD10" s="838">
        <v>0</v>
      </c>
      <c r="BE10" s="838">
        <v>0</v>
      </c>
      <c r="BF10" s="838">
        <v>0</v>
      </c>
      <c r="BG10" s="838">
        <v>24986</v>
      </c>
      <c r="BH10" s="838">
        <v>52144</v>
      </c>
      <c r="BI10" s="838">
        <v>18118</v>
      </c>
      <c r="BJ10" s="838">
        <v>7029</v>
      </c>
      <c r="BK10" s="837">
        <v>0</v>
      </c>
      <c r="BL10" s="838">
        <v>0</v>
      </c>
      <c r="BM10" s="838">
        <v>0</v>
      </c>
      <c r="BN10" s="838">
        <v>1195259</v>
      </c>
      <c r="BO10" s="838">
        <v>0</v>
      </c>
      <c r="BP10" s="838">
        <v>1535235</v>
      </c>
      <c r="BQ10" s="838">
        <v>6586</v>
      </c>
      <c r="BR10" s="838">
        <v>438586.01299999998</v>
      </c>
      <c r="BS10" s="838">
        <v>10568</v>
      </c>
      <c r="BT10" s="838">
        <v>6098</v>
      </c>
      <c r="BU10" s="838">
        <v>0</v>
      </c>
      <c r="BV10" s="838">
        <v>0</v>
      </c>
      <c r="BW10" s="838">
        <v>2088</v>
      </c>
      <c r="BX10" s="838">
        <v>6759</v>
      </c>
      <c r="BY10" s="837">
        <v>0</v>
      </c>
      <c r="BZ10" s="838">
        <v>0</v>
      </c>
      <c r="CA10" s="838">
        <v>0</v>
      </c>
      <c r="CB10" s="838">
        <v>0</v>
      </c>
      <c r="CC10" s="838">
        <v>791</v>
      </c>
      <c r="CD10" s="838">
        <v>9994</v>
      </c>
      <c r="CE10" s="838">
        <v>0</v>
      </c>
      <c r="CF10" s="838">
        <v>0</v>
      </c>
      <c r="CG10" s="838">
        <v>0</v>
      </c>
      <c r="CH10" s="840">
        <v>52688466.633000001</v>
      </c>
      <c r="CI10" s="202">
        <v>0</v>
      </c>
      <c r="CK10" s="226"/>
    </row>
    <row r="11" spans="1:89" ht="12.75">
      <c r="A11" s="559"/>
      <c r="B11" s="561" t="s">
        <v>582</v>
      </c>
      <c r="C11" s="838">
        <v>9751960.5399997998</v>
      </c>
      <c r="D11" s="838">
        <v>9366761.3114999998</v>
      </c>
      <c r="E11" s="838">
        <v>44477.999453742203</v>
      </c>
      <c r="F11" s="838">
        <v>20718.180942253792</v>
      </c>
      <c r="G11" s="838">
        <v>0</v>
      </c>
      <c r="H11" s="837">
        <v>349032</v>
      </c>
      <c r="I11" s="837"/>
      <c r="J11" s="838">
        <v>16760375</v>
      </c>
      <c r="K11" s="838">
        <v>9940759.818</v>
      </c>
      <c r="L11" s="838">
        <v>14938.307000000001</v>
      </c>
      <c r="M11" s="838">
        <v>10133.473</v>
      </c>
      <c r="N11" s="838">
        <v>0</v>
      </c>
      <c r="O11" s="838">
        <v>6467449</v>
      </c>
      <c r="P11" s="838">
        <v>0</v>
      </c>
      <c r="Q11" s="838">
        <v>253594</v>
      </c>
      <c r="R11" s="838">
        <v>0</v>
      </c>
      <c r="S11" s="838">
        <v>2429673</v>
      </c>
      <c r="T11" s="837">
        <v>8302</v>
      </c>
      <c r="U11" s="838">
        <v>9869</v>
      </c>
      <c r="V11" s="838">
        <v>1992</v>
      </c>
      <c r="W11" s="838">
        <v>73348</v>
      </c>
      <c r="X11" s="838">
        <v>0</v>
      </c>
      <c r="Y11" s="838">
        <v>2956689.6919999998</v>
      </c>
      <c r="Z11" s="838">
        <v>344046.87</v>
      </c>
      <c r="AA11" s="838">
        <v>1469765.379</v>
      </c>
      <c r="AB11" s="838">
        <v>181661.18900000001</v>
      </c>
      <c r="AC11" s="838">
        <v>0</v>
      </c>
      <c r="AD11" s="838">
        <v>0</v>
      </c>
      <c r="AE11" s="838">
        <v>0</v>
      </c>
      <c r="AF11" s="838">
        <v>0</v>
      </c>
      <c r="AG11" s="838">
        <v>504658</v>
      </c>
      <c r="AH11" s="837">
        <v>1162217</v>
      </c>
      <c r="AI11" s="838">
        <v>94219</v>
      </c>
      <c r="AJ11" s="837">
        <v>254305</v>
      </c>
      <c r="AK11" s="838">
        <v>0</v>
      </c>
      <c r="AL11" s="838">
        <v>4873768</v>
      </c>
      <c r="AM11" s="838">
        <v>0</v>
      </c>
      <c r="AN11" s="838">
        <v>115663</v>
      </c>
      <c r="AO11" s="838">
        <v>0</v>
      </c>
      <c r="AP11" s="837"/>
      <c r="AQ11" s="837">
        <v>25444</v>
      </c>
      <c r="AR11" s="837">
        <v>4625926</v>
      </c>
      <c r="AS11" s="838">
        <v>3791201</v>
      </c>
      <c r="AT11" s="838">
        <v>2234</v>
      </c>
      <c r="AU11" s="837">
        <v>6150867</v>
      </c>
      <c r="AV11" s="837">
        <v>3863734</v>
      </c>
      <c r="AW11" s="837">
        <v>539381</v>
      </c>
      <c r="AX11" s="838">
        <v>15</v>
      </c>
      <c r="AY11" s="838">
        <v>3</v>
      </c>
      <c r="AZ11" s="838">
        <v>0</v>
      </c>
      <c r="BA11" s="838">
        <v>434085</v>
      </c>
      <c r="BB11" s="837">
        <v>289510</v>
      </c>
      <c r="BC11" s="838">
        <v>2826425</v>
      </c>
      <c r="BD11" s="838">
        <v>523211</v>
      </c>
      <c r="BE11" s="838">
        <v>21968</v>
      </c>
      <c r="BF11" s="838">
        <v>0</v>
      </c>
      <c r="BG11" s="838">
        <v>222466</v>
      </c>
      <c r="BH11" s="838">
        <v>335799</v>
      </c>
      <c r="BI11" s="838">
        <v>230225</v>
      </c>
      <c r="BJ11" s="838">
        <v>147794</v>
      </c>
      <c r="BK11" s="837">
        <v>0</v>
      </c>
      <c r="BL11" s="838">
        <v>0</v>
      </c>
      <c r="BM11" s="838">
        <v>0</v>
      </c>
      <c r="BN11" s="838">
        <v>1288605</v>
      </c>
      <c r="BO11" s="838">
        <v>0</v>
      </c>
      <c r="BP11" s="838">
        <v>1934095</v>
      </c>
      <c r="BQ11" s="838">
        <v>1467762</v>
      </c>
      <c r="BR11" s="838">
        <v>1502378.0190002001</v>
      </c>
      <c r="BS11" s="838">
        <v>790236</v>
      </c>
      <c r="BT11" s="838">
        <v>563504</v>
      </c>
      <c r="BU11" s="838">
        <v>450339</v>
      </c>
      <c r="BV11" s="838">
        <v>30823</v>
      </c>
      <c r="BW11" s="838">
        <v>303442</v>
      </c>
      <c r="BX11" s="838">
        <v>147446</v>
      </c>
      <c r="BY11" s="837">
        <v>62907</v>
      </c>
      <c r="BZ11" s="838">
        <v>24275</v>
      </c>
      <c r="CA11" s="838">
        <v>70048</v>
      </c>
      <c r="CB11" s="838">
        <v>84112</v>
      </c>
      <c r="CC11" s="838">
        <v>27954</v>
      </c>
      <c r="CD11" s="838">
        <v>47093</v>
      </c>
      <c r="CE11" s="838">
        <v>45883</v>
      </c>
      <c r="CF11" s="838">
        <v>0</v>
      </c>
      <c r="CG11" s="838">
        <v>0</v>
      </c>
      <c r="CH11" s="840">
        <v>100331566.778896</v>
      </c>
      <c r="CI11" s="202">
        <v>0</v>
      </c>
      <c r="CK11" s="226"/>
    </row>
    <row r="12" spans="1:89" ht="12.75">
      <c r="A12" s="558"/>
      <c r="B12" s="562" t="s">
        <v>439</v>
      </c>
      <c r="C12" s="840">
        <v>75361796.768970802</v>
      </c>
      <c r="D12" s="840">
        <v>78154646.155219793</v>
      </c>
      <c r="E12" s="840">
        <v>2252111.4927692199</v>
      </c>
      <c r="F12" s="840">
        <v>612581.32711691689</v>
      </c>
      <c r="G12" s="840">
        <v>0</v>
      </c>
      <c r="H12" s="844">
        <v>2817639</v>
      </c>
      <c r="I12" s="844">
        <v>0</v>
      </c>
      <c r="J12" s="840">
        <v>135301894</v>
      </c>
      <c r="K12" s="840">
        <v>136495574.67299998</v>
      </c>
      <c r="L12" s="840">
        <v>467015.70699999994</v>
      </c>
      <c r="M12" s="840">
        <v>824869.43499999994</v>
      </c>
      <c r="N12" s="840">
        <v>0</v>
      </c>
      <c r="O12" s="840">
        <v>90889138</v>
      </c>
      <c r="P12" s="840">
        <v>618478</v>
      </c>
      <c r="Q12" s="840">
        <v>1505291</v>
      </c>
      <c r="R12" s="840">
        <v>0</v>
      </c>
      <c r="S12" s="840">
        <v>50604955</v>
      </c>
      <c r="T12" s="844">
        <v>254292</v>
      </c>
      <c r="U12" s="840">
        <v>302297</v>
      </c>
      <c r="V12" s="840">
        <v>61010</v>
      </c>
      <c r="W12" s="840">
        <v>2246692</v>
      </c>
      <c r="X12" s="840">
        <v>0</v>
      </c>
      <c r="Y12" s="840">
        <v>25432809.821999997</v>
      </c>
      <c r="Z12" s="840">
        <v>3658438.8250000007</v>
      </c>
      <c r="AA12" s="840">
        <v>14649726.334000001</v>
      </c>
      <c r="AB12" s="840">
        <v>1268145.6059999999</v>
      </c>
      <c r="AC12" s="840">
        <v>0</v>
      </c>
      <c r="AD12" s="840">
        <v>0</v>
      </c>
      <c r="AE12" s="840">
        <v>1274044.2930000001</v>
      </c>
      <c r="AF12" s="840">
        <v>300657.59700000001</v>
      </c>
      <c r="AG12" s="840">
        <v>15869634</v>
      </c>
      <c r="AH12" s="844">
        <v>34591680</v>
      </c>
      <c r="AI12" s="840">
        <v>3155729</v>
      </c>
      <c r="AJ12" s="844">
        <v>10414120</v>
      </c>
      <c r="AK12" s="840">
        <v>15911</v>
      </c>
      <c r="AL12" s="840">
        <v>37436458</v>
      </c>
      <c r="AM12" s="840">
        <v>0</v>
      </c>
      <c r="AN12" s="840">
        <v>407657</v>
      </c>
      <c r="AO12" s="840">
        <v>506915</v>
      </c>
      <c r="AP12" s="844">
        <v>0</v>
      </c>
      <c r="AQ12" s="844">
        <v>358413</v>
      </c>
      <c r="AR12" s="844">
        <v>59719602</v>
      </c>
      <c r="AS12" s="840">
        <v>46263511</v>
      </c>
      <c r="AT12" s="840">
        <v>158121</v>
      </c>
      <c r="AU12" s="844">
        <v>51143769</v>
      </c>
      <c r="AV12" s="844">
        <v>25534895</v>
      </c>
      <c r="AW12" s="844">
        <v>3564700</v>
      </c>
      <c r="AX12" s="840">
        <v>533733</v>
      </c>
      <c r="AY12" s="840">
        <v>138115</v>
      </c>
      <c r="AZ12" s="840">
        <v>0</v>
      </c>
      <c r="BA12" s="840">
        <v>20666942</v>
      </c>
      <c r="BB12" s="844">
        <v>8026850</v>
      </c>
      <c r="BC12" s="840">
        <v>12704867</v>
      </c>
      <c r="BD12" s="840">
        <v>3539940</v>
      </c>
      <c r="BE12" s="840">
        <v>205159</v>
      </c>
      <c r="BF12" s="840">
        <v>6960</v>
      </c>
      <c r="BG12" s="840">
        <v>2433190</v>
      </c>
      <c r="BH12" s="840">
        <v>6469430</v>
      </c>
      <c r="BI12" s="840">
        <v>4365403</v>
      </c>
      <c r="BJ12" s="840">
        <v>3119746</v>
      </c>
      <c r="BK12" s="844">
        <v>2872653</v>
      </c>
      <c r="BL12" s="840">
        <v>33327</v>
      </c>
      <c r="BM12" s="840">
        <v>107713</v>
      </c>
      <c r="BN12" s="840">
        <v>17529064</v>
      </c>
      <c r="BO12" s="840">
        <v>286697</v>
      </c>
      <c r="BP12" s="840">
        <v>17062460</v>
      </c>
      <c r="BQ12" s="840">
        <v>15684539</v>
      </c>
      <c r="BR12" s="840">
        <v>9733486.0390630011</v>
      </c>
      <c r="BS12" s="840">
        <v>7623524</v>
      </c>
      <c r="BT12" s="840">
        <v>13956617</v>
      </c>
      <c r="BU12" s="840">
        <v>5583921</v>
      </c>
      <c r="BV12" s="840">
        <v>6476118</v>
      </c>
      <c r="BW12" s="840">
        <v>3204434</v>
      </c>
      <c r="BX12" s="840">
        <v>1754618</v>
      </c>
      <c r="BY12" s="844">
        <v>2308546</v>
      </c>
      <c r="BZ12" s="840">
        <v>317030</v>
      </c>
      <c r="CA12" s="840">
        <v>1601319</v>
      </c>
      <c r="CB12" s="840">
        <v>520598</v>
      </c>
      <c r="CC12" s="840">
        <v>621633</v>
      </c>
      <c r="CD12" s="840">
        <v>534675</v>
      </c>
      <c r="CE12" s="840">
        <v>457206</v>
      </c>
      <c r="CF12" s="840">
        <v>0</v>
      </c>
      <c r="CG12" s="840">
        <v>4289</v>
      </c>
      <c r="CH12" s="840">
        <v>1084980021.07514</v>
      </c>
      <c r="CI12" s="202">
        <v>0</v>
      </c>
      <c r="CK12" s="212"/>
    </row>
    <row r="13" spans="1:89" ht="15">
      <c r="A13" s="555"/>
      <c r="B13" s="561"/>
      <c r="C13" s="834"/>
      <c r="D13" s="834"/>
      <c r="E13" s="834"/>
      <c r="F13" s="834"/>
      <c r="G13" s="834"/>
      <c r="H13" s="834"/>
      <c r="I13" s="834"/>
      <c r="J13" s="834"/>
      <c r="K13" s="834"/>
      <c r="L13" s="834"/>
      <c r="M13" s="834"/>
      <c r="N13" s="834"/>
      <c r="O13" s="834"/>
      <c r="P13" s="834"/>
      <c r="Q13" s="834"/>
      <c r="R13" s="834"/>
      <c r="S13" s="834"/>
      <c r="T13" s="834"/>
      <c r="U13" s="834"/>
      <c r="V13" s="834"/>
      <c r="W13" s="834"/>
      <c r="X13" s="834"/>
      <c r="Y13" s="834"/>
      <c r="Z13" s="834"/>
      <c r="AA13" s="834"/>
      <c r="AB13" s="834"/>
      <c r="AC13" s="834"/>
      <c r="AD13" s="834"/>
      <c r="AE13" s="834"/>
      <c r="AF13" s="834"/>
      <c r="AG13" s="834"/>
      <c r="AH13" s="834"/>
      <c r="AI13" s="834"/>
      <c r="AJ13" s="834"/>
      <c r="AK13" s="834"/>
      <c r="AL13" s="839"/>
      <c r="AM13" s="834"/>
      <c r="AN13" s="834"/>
      <c r="AO13" s="834"/>
      <c r="AP13" s="836"/>
      <c r="AQ13" s="836"/>
      <c r="AR13" s="836"/>
      <c r="AS13" s="834"/>
      <c r="AT13" s="834"/>
      <c r="AU13" s="834"/>
      <c r="AV13" s="834"/>
      <c r="AW13" s="834"/>
      <c r="AX13" s="834"/>
      <c r="AY13" s="834"/>
      <c r="AZ13" s="834"/>
      <c r="BA13" s="834"/>
      <c r="BB13" s="834"/>
      <c r="BC13" s="834"/>
      <c r="BD13" s="834"/>
      <c r="BE13" s="834"/>
      <c r="BF13" s="834"/>
      <c r="BG13" s="834"/>
      <c r="BH13" s="834"/>
      <c r="BI13" s="834"/>
      <c r="BJ13" s="834"/>
      <c r="BK13" s="834"/>
      <c r="BL13" s="834"/>
      <c r="BM13" s="834"/>
      <c r="BN13" s="834"/>
      <c r="BO13" s="834"/>
      <c r="BP13" s="834"/>
      <c r="BQ13" s="834"/>
      <c r="BR13" s="834"/>
      <c r="BS13" s="834"/>
      <c r="BT13" s="834"/>
      <c r="BU13" s="834"/>
      <c r="BV13" s="834"/>
      <c r="BW13" s="834"/>
      <c r="BX13" s="834"/>
      <c r="BY13" s="834"/>
      <c r="BZ13" s="834"/>
      <c r="CA13" s="834"/>
      <c r="CB13" s="834"/>
      <c r="CC13" s="834"/>
      <c r="CD13" s="834"/>
      <c r="CE13" s="834"/>
      <c r="CF13" s="834"/>
      <c r="CG13" s="834"/>
      <c r="CH13" s="840"/>
      <c r="CI13" s="202">
        <v>0</v>
      </c>
    </row>
    <row r="14" spans="1:89" ht="15">
      <c r="A14" s="556" t="s">
        <v>621</v>
      </c>
      <c r="B14" s="561"/>
      <c r="C14" s="834"/>
      <c r="D14" s="834"/>
      <c r="E14" s="834"/>
      <c r="F14" s="834"/>
      <c r="G14" s="834"/>
      <c r="H14" s="834"/>
      <c r="I14" s="834"/>
      <c r="J14" s="834"/>
      <c r="K14" s="834"/>
      <c r="L14" s="834"/>
      <c r="M14" s="834"/>
      <c r="N14" s="834"/>
      <c r="O14" s="834"/>
      <c r="P14" s="834"/>
      <c r="Q14" s="834"/>
      <c r="R14" s="834"/>
      <c r="S14" s="834"/>
      <c r="T14" s="834"/>
      <c r="U14" s="834"/>
      <c r="V14" s="834"/>
      <c r="W14" s="834"/>
      <c r="X14" s="834"/>
      <c r="Y14" s="834"/>
      <c r="Z14" s="834"/>
      <c r="AA14" s="834"/>
      <c r="AB14" s="834"/>
      <c r="AC14" s="834"/>
      <c r="AD14" s="834"/>
      <c r="AE14" s="834"/>
      <c r="AF14" s="834"/>
      <c r="AG14" s="834"/>
      <c r="AH14" s="834"/>
      <c r="AI14" s="834"/>
      <c r="AJ14" s="834"/>
      <c r="AK14" s="834"/>
      <c r="AL14" s="839"/>
      <c r="AM14" s="834"/>
      <c r="AN14" s="834"/>
      <c r="AO14" s="834"/>
      <c r="AP14" s="836"/>
      <c r="AQ14" s="836"/>
      <c r="AR14" s="836"/>
      <c r="AS14" s="834"/>
      <c r="AT14" s="834"/>
      <c r="AU14" s="834"/>
      <c r="AV14" s="834"/>
      <c r="AW14" s="834"/>
      <c r="AX14" s="834"/>
      <c r="AY14" s="834"/>
      <c r="AZ14" s="834"/>
      <c r="BA14" s="834"/>
      <c r="BB14" s="834"/>
      <c r="BC14" s="834"/>
      <c r="BD14" s="834"/>
      <c r="BE14" s="834"/>
      <c r="BF14" s="834"/>
      <c r="BG14" s="834"/>
      <c r="BH14" s="834"/>
      <c r="BI14" s="834"/>
      <c r="BJ14" s="834"/>
      <c r="BK14" s="834"/>
      <c r="BL14" s="834"/>
      <c r="BM14" s="834"/>
      <c r="BN14" s="834"/>
      <c r="BO14" s="834"/>
      <c r="BP14" s="834"/>
      <c r="BQ14" s="834"/>
      <c r="BR14" s="834"/>
      <c r="BS14" s="834"/>
      <c r="BT14" s="834"/>
      <c r="BU14" s="834"/>
      <c r="BV14" s="834"/>
      <c r="BW14" s="834"/>
      <c r="BX14" s="834"/>
      <c r="BY14" s="834"/>
      <c r="BZ14" s="834"/>
      <c r="CA14" s="834"/>
      <c r="CB14" s="834"/>
      <c r="CC14" s="834"/>
      <c r="CD14" s="834"/>
      <c r="CE14" s="834"/>
      <c r="CF14" s="834"/>
      <c r="CG14" s="834"/>
      <c r="CH14" s="840"/>
      <c r="CI14" s="202">
        <v>0</v>
      </c>
    </row>
    <row r="15" spans="1:89">
      <c r="A15" s="556"/>
      <c r="B15" s="561" t="s">
        <v>579</v>
      </c>
      <c r="C15" s="837">
        <v>5713925.8169999998</v>
      </c>
      <c r="D15" s="837">
        <v>0</v>
      </c>
      <c r="E15" s="837">
        <v>0</v>
      </c>
      <c r="F15" s="837">
        <v>0</v>
      </c>
      <c r="G15" s="837">
        <v>0</v>
      </c>
      <c r="H15" s="837">
        <v>0</v>
      </c>
      <c r="I15" s="837">
        <v>0</v>
      </c>
      <c r="J15" s="837">
        <v>0</v>
      </c>
      <c r="K15" s="837">
        <v>0</v>
      </c>
      <c r="L15" s="837">
        <v>0</v>
      </c>
      <c r="M15" s="837">
        <v>0</v>
      </c>
      <c r="N15" s="837">
        <v>0</v>
      </c>
      <c r="O15" s="837">
        <v>0</v>
      </c>
      <c r="P15" s="837">
        <v>0</v>
      </c>
      <c r="Q15" s="837">
        <v>0</v>
      </c>
      <c r="R15" s="837">
        <v>0</v>
      </c>
      <c r="S15" s="837">
        <v>314112</v>
      </c>
      <c r="T15" s="837">
        <v>0</v>
      </c>
      <c r="U15" s="837">
        <v>0</v>
      </c>
      <c r="V15" s="837">
        <v>0</v>
      </c>
      <c r="W15" s="837">
        <v>0</v>
      </c>
      <c r="X15" s="837">
        <v>0</v>
      </c>
      <c r="Y15" s="837">
        <v>82819.714999999997</v>
      </c>
      <c r="Z15" s="837">
        <v>12817.606</v>
      </c>
      <c r="AA15" s="837">
        <v>54914.534</v>
      </c>
      <c r="AB15" s="837">
        <v>3968.8340000000003</v>
      </c>
      <c r="AC15" s="837">
        <v>0</v>
      </c>
      <c r="AD15" s="837">
        <v>0</v>
      </c>
      <c r="AE15" s="837">
        <v>0</v>
      </c>
      <c r="AF15" s="837">
        <v>0</v>
      </c>
      <c r="AG15" s="838">
        <v>0</v>
      </c>
      <c r="AH15" s="837">
        <v>57578</v>
      </c>
      <c r="AI15" s="838">
        <v>0</v>
      </c>
      <c r="AJ15" s="837">
        <v>0</v>
      </c>
      <c r="AK15" s="838">
        <v>0</v>
      </c>
      <c r="AL15" s="837">
        <v>219928</v>
      </c>
      <c r="AM15" s="837">
        <v>0</v>
      </c>
      <c r="AN15" s="837">
        <v>0</v>
      </c>
      <c r="AO15" s="837">
        <v>0</v>
      </c>
      <c r="AP15" s="837">
        <v>0</v>
      </c>
      <c r="AQ15" s="837">
        <v>0</v>
      </c>
      <c r="AR15" s="837">
        <v>100566</v>
      </c>
      <c r="AS15" s="838">
        <v>260050</v>
      </c>
      <c r="AT15" s="838">
        <v>6</v>
      </c>
      <c r="AU15" s="837">
        <v>76528</v>
      </c>
      <c r="AV15" s="837">
        <v>9190</v>
      </c>
      <c r="AW15" s="837">
        <v>1282</v>
      </c>
      <c r="AX15" s="838">
        <v>0</v>
      </c>
      <c r="AY15" s="838">
        <v>0</v>
      </c>
      <c r="AZ15" s="838">
        <v>0</v>
      </c>
      <c r="BA15" s="838">
        <v>2182088</v>
      </c>
      <c r="BB15" s="837">
        <v>0</v>
      </c>
      <c r="BC15" s="838">
        <v>0</v>
      </c>
      <c r="BD15" s="838">
        <v>0</v>
      </c>
      <c r="BE15" s="838">
        <v>0</v>
      </c>
      <c r="BF15" s="838">
        <v>0</v>
      </c>
      <c r="BG15" s="838">
        <v>0</v>
      </c>
      <c r="BH15" s="838">
        <v>0</v>
      </c>
      <c r="BI15" s="838">
        <v>0</v>
      </c>
      <c r="BJ15" s="838">
        <v>0</v>
      </c>
      <c r="BK15" s="837">
        <v>0</v>
      </c>
      <c r="BL15" s="838">
        <v>0</v>
      </c>
      <c r="BM15" s="838">
        <v>0</v>
      </c>
      <c r="BN15" s="838">
        <v>24926</v>
      </c>
      <c r="BO15" s="838">
        <v>0</v>
      </c>
      <c r="BP15" s="837">
        <v>49</v>
      </c>
      <c r="BQ15" s="838">
        <v>238847</v>
      </c>
      <c r="BR15" s="838">
        <v>30348.383999999998</v>
      </c>
      <c r="BS15" s="838">
        <v>0</v>
      </c>
      <c r="BT15" s="838">
        <v>616155</v>
      </c>
      <c r="BU15" s="838">
        <v>125931</v>
      </c>
      <c r="BV15" s="838">
        <v>0</v>
      </c>
      <c r="BW15" s="838">
        <v>868570</v>
      </c>
      <c r="BX15" s="838">
        <v>2393</v>
      </c>
      <c r="BY15" s="837">
        <v>0</v>
      </c>
      <c r="BZ15" s="838">
        <v>0</v>
      </c>
      <c r="CA15" s="838">
        <v>0</v>
      </c>
      <c r="CB15" s="838">
        <v>0</v>
      </c>
      <c r="CC15" s="838">
        <v>0</v>
      </c>
      <c r="CD15" s="838">
        <v>0</v>
      </c>
      <c r="CE15" s="838">
        <v>0</v>
      </c>
      <c r="CF15" s="838">
        <v>0</v>
      </c>
      <c r="CG15" s="838">
        <v>0</v>
      </c>
      <c r="CH15" s="840">
        <v>10996993.889999999</v>
      </c>
      <c r="CI15" s="202">
        <v>0</v>
      </c>
      <c r="CK15" s="226"/>
    </row>
    <row r="16" spans="1:89" s="203" customFormat="1">
      <c r="A16" s="555"/>
      <c r="B16" s="561" t="s">
        <v>622</v>
      </c>
      <c r="C16" s="837">
        <v>3324339.3930000002</v>
      </c>
      <c r="D16" s="837">
        <v>1525734.4350000001</v>
      </c>
      <c r="E16" s="837">
        <v>804.66161390234004</v>
      </c>
      <c r="F16" s="837">
        <v>424.99476345696002</v>
      </c>
      <c r="G16" s="837">
        <v>0</v>
      </c>
      <c r="H16" s="837">
        <v>5047</v>
      </c>
      <c r="I16" s="837">
        <v>0</v>
      </c>
      <c r="J16" s="837">
        <v>242343</v>
      </c>
      <c r="K16" s="837">
        <v>602429.67599999998</v>
      </c>
      <c r="L16" s="837">
        <v>0</v>
      </c>
      <c r="M16" s="837">
        <v>0</v>
      </c>
      <c r="N16" s="837">
        <v>0</v>
      </c>
      <c r="O16" s="837">
        <v>0</v>
      </c>
      <c r="P16" s="837">
        <v>0</v>
      </c>
      <c r="Q16" s="837">
        <v>0</v>
      </c>
      <c r="R16" s="837">
        <v>0</v>
      </c>
      <c r="S16" s="837">
        <v>428820</v>
      </c>
      <c r="T16" s="837">
        <v>9755</v>
      </c>
      <c r="U16" s="837">
        <v>11597</v>
      </c>
      <c r="V16" s="837">
        <v>2341</v>
      </c>
      <c r="W16" s="837">
        <v>86190</v>
      </c>
      <c r="X16" s="837">
        <v>0</v>
      </c>
      <c r="Y16" s="837">
        <v>408270.82899999997</v>
      </c>
      <c r="Z16" s="837">
        <v>23051.785</v>
      </c>
      <c r="AA16" s="837">
        <v>98674.226999999999</v>
      </c>
      <c r="AB16" s="837">
        <v>6384.0929999999998</v>
      </c>
      <c r="AC16" s="837">
        <v>0</v>
      </c>
      <c r="AD16" s="837">
        <v>0</v>
      </c>
      <c r="AE16" s="837">
        <v>0</v>
      </c>
      <c r="AF16" s="837">
        <v>0</v>
      </c>
      <c r="AG16" s="837">
        <v>55213</v>
      </c>
      <c r="AH16" s="837">
        <v>11804</v>
      </c>
      <c r="AI16" s="837">
        <v>224</v>
      </c>
      <c r="AJ16" s="837">
        <v>0</v>
      </c>
      <c r="AK16" s="837">
        <v>1</v>
      </c>
      <c r="AL16" s="837">
        <v>159554</v>
      </c>
      <c r="AM16" s="837">
        <v>0</v>
      </c>
      <c r="AN16" s="837">
        <v>0</v>
      </c>
      <c r="AO16" s="837">
        <v>6798</v>
      </c>
      <c r="AP16" s="837">
        <v>0</v>
      </c>
      <c r="AQ16" s="837">
        <v>0</v>
      </c>
      <c r="AR16" s="837">
        <v>183412</v>
      </c>
      <c r="AS16" s="837">
        <v>642541</v>
      </c>
      <c r="AT16" s="837">
        <v>24</v>
      </c>
      <c r="AU16" s="837">
        <v>13450</v>
      </c>
      <c r="AV16" s="837">
        <v>56096</v>
      </c>
      <c r="AW16" s="837">
        <v>7831</v>
      </c>
      <c r="AX16" s="837">
        <v>50</v>
      </c>
      <c r="AY16" s="837">
        <v>11</v>
      </c>
      <c r="AZ16" s="837">
        <v>0</v>
      </c>
      <c r="BA16" s="837">
        <v>8144</v>
      </c>
      <c r="BB16" s="837">
        <v>84</v>
      </c>
      <c r="BC16" s="837">
        <v>239260</v>
      </c>
      <c r="BD16" s="837">
        <v>0</v>
      </c>
      <c r="BE16" s="837">
        <v>0</v>
      </c>
      <c r="BF16" s="837">
        <v>0</v>
      </c>
      <c r="BG16" s="837">
        <v>6705</v>
      </c>
      <c r="BH16" s="837">
        <v>2224</v>
      </c>
      <c r="BI16" s="837">
        <v>1013</v>
      </c>
      <c r="BJ16" s="837">
        <v>6298</v>
      </c>
      <c r="BK16" s="837">
        <v>0</v>
      </c>
      <c r="BL16" s="837">
        <v>0</v>
      </c>
      <c r="BM16" s="837">
        <v>0</v>
      </c>
      <c r="BN16" s="837">
        <v>271921</v>
      </c>
      <c r="BO16" s="837">
        <v>0</v>
      </c>
      <c r="BP16" s="837">
        <v>267622</v>
      </c>
      <c r="BQ16" s="837">
        <v>221465</v>
      </c>
      <c r="BR16" s="837">
        <v>301280.26500000001</v>
      </c>
      <c r="BS16" s="837">
        <v>8353</v>
      </c>
      <c r="BT16" s="837">
        <v>71723</v>
      </c>
      <c r="BU16" s="837">
        <v>4269</v>
      </c>
      <c r="BV16" s="837">
        <v>15933</v>
      </c>
      <c r="BW16" s="837">
        <v>502</v>
      </c>
      <c r="BX16" s="837">
        <v>192298</v>
      </c>
      <c r="BY16" s="837">
        <v>56</v>
      </c>
      <c r="BZ16" s="837">
        <v>134</v>
      </c>
      <c r="CA16" s="837">
        <v>184</v>
      </c>
      <c r="CB16" s="837">
        <v>166049</v>
      </c>
      <c r="CC16" s="837">
        <v>3661</v>
      </c>
      <c r="CD16" s="837">
        <v>9</v>
      </c>
      <c r="CE16" s="837">
        <v>0</v>
      </c>
      <c r="CF16" s="837">
        <v>0</v>
      </c>
      <c r="CG16" s="837">
        <v>0</v>
      </c>
      <c r="CH16" s="844">
        <v>9702403.35937736</v>
      </c>
      <c r="CI16" s="1">
        <v>0</v>
      </c>
      <c r="CK16" s="225"/>
    </row>
    <row r="17" spans="1:90">
      <c r="A17" s="555"/>
      <c r="B17" s="561" t="s">
        <v>580</v>
      </c>
      <c r="C17" s="837">
        <v>2113446.2205695501</v>
      </c>
      <c r="D17" s="837">
        <v>711624.24351835297</v>
      </c>
      <c r="E17" s="837">
        <v>0</v>
      </c>
      <c r="F17" s="837">
        <v>0</v>
      </c>
      <c r="G17" s="837">
        <v>0</v>
      </c>
      <c r="H17" s="837">
        <v>64315</v>
      </c>
      <c r="I17" s="837">
        <v>0</v>
      </c>
      <c r="J17" s="837">
        <v>3088376</v>
      </c>
      <c r="K17" s="837">
        <v>1611635.8910000001</v>
      </c>
      <c r="L17" s="837">
        <v>0</v>
      </c>
      <c r="M17" s="837">
        <v>4903.576</v>
      </c>
      <c r="N17" s="837">
        <v>0</v>
      </c>
      <c r="O17" s="837">
        <v>0</v>
      </c>
      <c r="P17" s="837">
        <v>0</v>
      </c>
      <c r="Q17" s="837">
        <v>0</v>
      </c>
      <c r="R17" s="837">
        <v>0</v>
      </c>
      <c r="S17" s="837">
        <v>2750942</v>
      </c>
      <c r="T17" s="837">
        <v>0</v>
      </c>
      <c r="U17" s="837">
        <v>0</v>
      </c>
      <c r="V17" s="837">
        <v>0</v>
      </c>
      <c r="W17" s="837">
        <v>0</v>
      </c>
      <c r="X17" s="837">
        <v>0</v>
      </c>
      <c r="Y17" s="837">
        <v>1383150.4890000001</v>
      </c>
      <c r="Z17" s="837">
        <v>571660.40300000005</v>
      </c>
      <c r="AA17" s="837">
        <v>736122.06900000002</v>
      </c>
      <c r="AB17" s="837">
        <v>60120.377999999997</v>
      </c>
      <c r="AC17" s="837">
        <v>22784.576000000001</v>
      </c>
      <c r="AD17" s="837">
        <v>0</v>
      </c>
      <c r="AE17" s="837">
        <v>0</v>
      </c>
      <c r="AF17" s="837">
        <v>0</v>
      </c>
      <c r="AG17" s="837">
        <v>85934</v>
      </c>
      <c r="AH17" s="837">
        <v>239066</v>
      </c>
      <c r="AI17" s="837">
        <v>14781</v>
      </c>
      <c r="AJ17" s="837">
        <v>0</v>
      </c>
      <c r="AK17" s="837">
        <v>0</v>
      </c>
      <c r="AL17" s="837">
        <v>18218</v>
      </c>
      <c r="AM17" s="837">
        <v>0</v>
      </c>
      <c r="AN17" s="837">
        <v>0</v>
      </c>
      <c r="AO17" s="837">
        <v>7771</v>
      </c>
      <c r="AP17" s="837">
        <v>0</v>
      </c>
      <c r="AQ17" s="837">
        <v>0</v>
      </c>
      <c r="AR17" s="837">
        <v>1316285</v>
      </c>
      <c r="AS17" s="837">
        <v>449268</v>
      </c>
      <c r="AT17" s="837">
        <v>0</v>
      </c>
      <c r="AU17" s="837">
        <v>77850</v>
      </c>
      <c r="AV17" s="837">
        <v>130640</v>
      </c>
      <c r="AW17" s="837">
        <v>18238</v>
      </c>
      <c r="AX17" s="837">
        <v>0</v>
      </c>
      <c r="AY17" s="837">
        <v>0</v>
      </c>
      <c r="AZ17" s="837">
        <v>0</v>
      </c>
      <c r="BA17" s="837">
        <v>73652</v>
      </c>
      <c r="BB17" s="837">
        <v>10513</v>
      </c>
      <c r="BC17" s="837">
        <v>1191263</v>
      </c>
      <c r="BD17" s="837">
        <v>14452</v>
      </c>
      <c r="BE17" s="837">
        <v>0</v>
      </c>
      <c r="BF17" s="837">
        <v>0</v>
      </c>
      <c r="BG17" s="837">
        <v>595</v>
      </c>
      <c r="BH17" s="837">
        <v>6177</v>
      </c>
      <c r="BI17" s="837">
        <v>1898</v>
      </c>
      <c r="BJ17" s="837">
        <v>0</v>
      </c>
      <c r="BK17" s="837">
        <v>0</v>
      </c>
      <c r="BL17" s="837">
        <v>0</v>
      </c>
      <c r="BM17" s="837">
        <v>0</v>
      </c>
      <c r="BN17" s="837">
        <v>783828</v>
      </c>
      <c r="BO17" s="837">
        <v>0</v>
      </c>
      <c r="BP17" s="837">
        <v>1023021</v>
      </c>
      <c r="BQ17" s="837">
        <v>112697</v>
      </c>
      <c r="BR17" s="837">
        <v>334537.90704127698</v>
      </c>
      <c r="BS17" s="837">
        <v>99681</v>
      </c>
      <c r="BT17" s="837">
        <v>159638</v>
      </c>
      <c r="BU17" s="837">
        <v>5549</v>
      </c>
      <c r="BV17" s="837">
        <v>0</v>
      </c>
      <c r="BW17" s="837">
        <v>16432</v>
      </c>
      <c r="BX17" s="837">
        <v>0</v>
      </c>
      <c r="BY17" s="837">
        <v>0</v>
      </c>
      <c r="BZ17" s="837">
        <v>115</v>
      </c>
      <c r="CA17" s="837">
        <v>84</v>
      </c>
      <c r="CB17" s="837">
        <v>18380</v>
      </c>
      <c r="CC17" s="837">
        <v>5190</v>
      </c>
      <c r="CD17" s="837">
        <v>0</v>
      </c>
      <c r="CE17" s="837">
        <v>41</v>
      </c>
      <c r="CF17" s="837">
        <v>0</v>
      </c>
      <c r="CG17" s="837">
        <v>0</v>
      </c>
      <c r="CH17" s="844">
        <v>19334875.753129181</v>
      </c>
      <c r="CI17" s="202">
        <v>0</v>
      </c>
      <c r="CK17" s="226"/>
    </row>
    <row r="18" spans="1:90">
      <c r="A18" s="555"/>
      <c r="B18" s="561" t="s">
        <v>581</v>
      </c>
      <c r="C18" s="837">
        <v>7043735.4989999998</v>
      </c>
      <c r="D18" s="837">
        <v>5494352.3739999998</v>
      </c>
      <c r="E18" s="837">
        <v>151240.185</v>
      </c>
      <c r="F18" s="837">
        <v>30526.355</v>
      </c>
      <c r="G18" s="837">
        <v>0</v>
      </c>
      <c r="H18" s="837">
        <v>331167</v>
      </c>
      <c r="I18" s="837">
        <v>0</v>
      </c>
      <c r="J18" s="837">
        <v>15902515</v>
      </c>
      <c r="K18" s="837">
        <v>28144690.138</v>
      </c>
      <c r="L18" s="837">
        <v>0</v>
      </c>
      <c r="M18" s="837">
        <v>0</v>
      </c>
      <c r="N18" s="837">
        <v>0</v>
      </c>
      <c r="O18" s="837">
        <v>7550754</v>
      </c>
      <c r="P18" s="837">
        <v>0</v>
      </c>
      <c r="Q18" s="837">
        <v>0</v>
      </c>
      <c r="R18" s="837">
        <v>0</v>
      </c>
      <c r="S18" s="837">
        <v>7717716</v>
      </c>
      <c r="T18" s="837">
        <v>0</v>
      </c>
      <c r="U18" s="837">
        <v>0</v>
      </c>
      <c r="V18" s="837">
        <v>0</v>
      </c>
      <c r="W18" s="837">
        <v>0</v>
      </c>
      <c r="X18" s="837">
        <v>0</v>
      </c>
      <c r="Y18" s="837">
        <v>1918101.8689999999</v>
      </c>
      <c r="Z18" s="837">
        <v>815719.31200000003</v>
      </c>
      <c r="AA18" s="837">
        <v>1681532.5020000001</v>
      </c>
      <c r="AB18" s="837">
        <v>55439.839999999997</v>
      </c>
      <c r="AC18" s="837">
        <v>0</v>
      </c>
      <c r="AD18" s="837">
        <v>0</v>
      </c>
      <c r="AE18" s="837">
        <v>0</v>
      </c>
      <c r="AF18" s="837">
        <v>0</v>
      </c>
      <c r="AG18" s="837">
        <v>516245</v>
      </c>
      <c r="AH18" s="837">
        <v>946324</v>
      </c>
      <c r="AI18" s="837">
        <v>113283</v>
      </c>
      <c r="AJ18" s="837">
        <v>0</v>
      </c>
      <c r="AK18" s="837">
        <v>102</v>
      </c>
      <c r="AL18" s="837">
        <v>10128963</v>
      </c>
      <c r="AM18" s="837">
        <v>0</v>
      </c>
      <c r="AN18" s="837">
        <v>109329</v>
      </c>
      <c r="AO18" s="837">
        <v>175253</v>
      </c>
      <c r="AP18" s="837">
        <v>0</v>
      </c>
      <c r="AQ18" s="837">
        <v>0</v>
      </c>
      <c r="AR18" s="837">
        <v>94368</v>
      </c>
      <c r="AS18" s="837">
        <v>2685969</v>
      </c>
      <c r="AT18" s="837">
        <v>0</v>
      </c>
      <c r="AU18" s="837">
        <v>831329</v>
      </c>
      <c r="AV18" s="837">
        <v>4518653</v>
      </c>
      <c r="AW18" s="837">
        <v>630809</v>
      </c>
      <c r="AX18" s="837">
        <v>16308</v>
      </c>
      <c r="AY18" s="837">
        <v>1691</v>
      </c>
      <c r="AZ18" s="837">
        <v>0</v>
      </c>
      <c r="BA18" s="837">
        <v>0</v>
      </c>
      <c r="BB18" s="837">
        <v>877893</v>
      </c>
      <c r="BC18" s="837">
        <v>2037214</v>
      </c>
      <c r="BD18" s="837">
        <v>0</v>
      </c>
      <c r="BE18" s="837">
        <v>0</v>
      </c>
      <c r="BF18" s="837">
        <v>0</v>
      </c>
      <c r="BG18" s="837">
        <v>136057</v>
      </c>
      <c r="BH18" s="837">
        <v>452750</v>
      </c>
      <c r="BI18" s="837">
        <v>324691</v>
      </c>
      <c r="BJ18" s="837">
        <v>127684</v>
      </c>
      <c r="BK18" s="837">
        <v>0</v>
      </c>
      <c r="BL18" s="837">
        <v>0</v>
      </c>
      <c r="BM18" s="837">
        <v>0</v>
      </c>
      <c r="BN18" s="837">
        <v>1490680</v>
      </c>
      <c r="BO18" s="837">
        <v>0</v>
      </c>
      <c r="BP18" s="837">
        <v>1278445</v>
      </c>
      <c r="BQ18" s="837">
        <v>109976</v>
      </c>
      <c r="BR18" s="837">
        <v>905533.96900000004</v>
      </c>
      <c r="BS18" s="837">
        <v>569991</v>
      </c>
      <c r="BT18" s="837">
        <v>92411</v>
      </c>
      <c r="BU18" s="837">
        <v>439999</v>
      </c>
      <c r="BV18" s="837">
        <v>43433</v>
      </c>
      <c r="BW18" s="837">
        <v>60174</v>
      </c>
      <c r="BX18" s="837">
        <v>0</v>
      </c>
      <c r="BY18" s="837">
        <v>21110</v>
      </c>
      <c r="BZ18" s="837">
        <v>11410</v>
      </c>
      <c r="CA18" s="837">
        <v>76206</v>
      </c>
      <c r="CB18" s="837">
        <v>0</v>
      </c>
      <c r="CC18" s="837">
        <v>2900</v>
      </c>
      <c r="CD18" s="837">
        <v>0</v>
      </c>
      <c r="CE18" s="837">
        <v>0</v>
      </c>
      <c r="CF18" s="837">
        <v>0</v>
      </c>
      <c r="CG18" s="837">
        <v>0</v>
      </c>
      <c r="CH18" s="844">
        <v>106664674.043</v>
      </c>
      <c r="CI18" s="202">
        <v>0</v>
      </c>
      <c r="CK18" s="226"/>
    </row>
    <row r="19" spans="1:90">
      <c r="A19" s="555"/>
      <c r="B19" s="561" t="s">
        <v>582</v>
      </c>
      <c r="C19" s="837">
        <v>559678.06400000001</v>
      </c>
      <c r="D19" s="837">
        <v>0</v>
      </c>
      <c r="E19" s="837">
        <v>7172.5871318544796</v>
      </c>
      <c r="F19" s="837">
        <v>2434.0079990047602</v>
      </c>
      <c r="G19" s="837">
        <v>0</v>
      </c>
      <c r="H19" s="837">
        <v>23405</v>
      </c>
      <c r="I19" s="837">
        <v>0</v>
      </c>
      <c r="J19" s="837">
        <v>1123867</v>
      </c>
      <c r="K19" s="837">
        <v>2171540.3689999999</v>
      </c>
      <c r="L19" s="837">
        <v>9940.7839999999997</v>
      </c>
      <c r="M19" s="837">
        <v>45015.803</v>
      </c>
      <c r="N19" s="837">
        <v>0</v>
      </c>
      <c r="O19" s="837">
        <v>319474</v>
      </c>
      <c r="P19" s="837">
        <v>0</v>
      </c>
      <c r="Q19" s="837">
        <v>0</v>
      </c>
      <c r="R19" s="837">
        <v>0</v>
      </c>
      <c r="S19" s="837">
        <v>3437311</v>
      </c>
      <c r="T19" s="837">
        <v>0</v>
      </c>
      <c r="U19" s="837">
        <v>0</v>
      </c>
      <c r="V19" s="837">
        <v>0</v>
      </c>
      <c r="W19" s="837">
        <v>0</v>
      </c>
      <c r="X19" s="837">
        <v>0</v>
      </c>
      <c r="Y19" s="837">
        <v>1476724.037</v>
      </c>
      <c r="Z19" s="837">
        <v>181713.27900000001</v>
      </c>
      <c r="AA19" s="837">
        <v>782029.94900000002</v>
      </c>
      <c r="AB19" s="837">
        <v>86833.664000000004</v>
      </c>
      <c r="AC19" s="837">
        <v>0</v>
      </c>
      <c r="AD19" s="837">
        <v>0</v>
      </c>
      <c r="AE19" s="837">
        <v>0</v>
      </c>
      <c r="AF19" s="837">
        <v>0</v>
      </c>
      <c r="AG19" s="837">
        <v>93561</v>
      </c>
      <c r="AH19" s="837">
        <v>213655</v>
      </c>
      <c r="AI19" s="837">
        <v>19363</v>
      </c>
      <c r="AJ19" s="837">
        <v>96839</v>
      </c>
      <c r="AK19" s="837">
        <v>10</v>
      </c>
      <c r="AL19" s="837">
        <v>447422</v>
      </c>
      <c r="AM19" s="837">
        <v>0</v>
      </c>
      <c r="AN19" s="837">
        <v>14535</v>
      </c>
      <c r="AO19" s="837">
        <v>3275</v>
      </c>
      <c r="AP19" s="837">
        <v>0</v>
      </c>
      <c r="AQ19" s="837">
        <v>0</v>
      </c>
      <c r="AR19" s="837">
        <v>408103</v>
      </c>
      <c r="AS19" s="837">
        <v>1156601</v>
      </c>
      <c r="AT19" s="837">
        <v>696</v>
      </c>
      <c r="AU19" s="837">
        <v>96586</v>
      </c>
      <c r="AV19" s="837">
        <v>308565</v>
      </c>
      <c r="AW19" s="837">
        <v>43076</v>
      </c>
      <c r="AX19" s="837">
        <v>853</v>
      </c>
      <c r="AY19" s="837">
        <v>187</v>
      </c>
      <c r="AZ19" s="837">
        <v>0</v>
      </c>
      <c r="BA19" s="837">
        <v>127159</v>
      </c>
      <c r="BB19" s="837">
        <v>72399</v>
      </c>
      <c r="BC19" s="837">
        <v>290815</v>
      </c>
      <c r="BD19" s="837">
        <v>33361</v>
      </c>
      <c r="BE19" s="837">
        <v>0</v>
      </c>
      <c r="BF19" s="837">
        <v>0</v>
      </c>
      <c r="BG19" s="837">
        <v>36543</v>
      </c>
      <c r="BH19" s="837">
        <v>184281</v>
      </c>
      <c r="BI19" s="837">
        <v>137252</v>
      </c>
      <c r="BJ19" s="837">
        <v>135327</v>
      </c>
      <c r="BK19" s="837">
        <v>0</v>
      </c>
      <c r="BL19" s="837">
        <v>0</v>
      </c>
      <c r="BM19" s="837">
        <v>0</v>
      </c>
      <c r="BN19" s="837">
        <v>107198</v>
      </c>
      <c r="BO19" s="837">
        <v>0</v>
      </c>
      <c r="BP19" s="837">
        <v>337634</v>
      </c>
      <c r="BQ19" s="837">
        <v>76789</v>
      </c>
      <c r="BR19" s="837">
        <v>0</v>
      </c>
      <c r="BS19" s="837">
        <v>254697</v>
      </c>
      <c r="BT19" s="837">
        <v>72475</v>
      </c>
      <c r="BU19" s="837">
        <v>173821</v>
      </c>
      <c r="BV19" s="837">
        <v>825133</v>
      </c>
      <c r="BW19" s="837">
        <v>22944</v>
      </c>
      <c r="BX19" s="837">
        <v>40002</v>
      </c>
      <c r="BY19" s="837">
        <v>11239</v>
      </c>
      <c r="BZ19" s="837">
        <v>4598</v>
      </c>
      <c r="CA19" s="837">
        <v>34684</v>
      </c>
      <c r="CB19" s="837">
        <v>77129</v>
      </c>
      <c r="CC19" s="837">
        <v>0</v>
      </c>
      <c r="CD19" s="837">
        <v>547</v>
      </c>
      <c r="CE19" s="837">
        <v>4930</v>
      </c>
      <c r="CF19" s="837">
        <v>0</v>
      </c>
      <c r="CG19" s="837">
        <v>0</v>
      </c>
      <c r="CH19" s="844">
        <v>16191423.544130858</v>
      </c>
      <c r="CI19" s="202">
        <v>0</v>
      </c>
      <c r="CK19" s="226"/>
    </row>
    <row r="20" spans="1:90">
      <c r="A20" s="555"/>
      <c r="B20" s="561" t="s">
        <v>583</v>
      </c>
      <c r="C20" s="838">
        <v>34373209.180435397</v>
      </c>
      <c r="D20" s="838">
        <v>24534635.2339825</v>
      </c>
      <c r="E20" s="838">
        <v>0</v>
      </c>
      <c r="F20" s="838">
        <v>0</v>
      </c>
      <c r="G20" s="838">
        <v>0</v>
      </c>
      <c r="H20" s="837">
        <v>883060</v>
      </c>
      <c r="I20" s="837"/>
      <c r="J20" s="838">
        <v>42404177</v>
      </c>
      <c r="K20" s="838">
        <v>15394261.132999999</v>
      </c>
      <c r="L20" s="838">
        <v>0</v>
      </c>
      <c r="M20" s="838">
        <v>0</v>
      </c>
      <c r="N20" s="838">
        <v>0</v>
      </c>
      <c r="O20" s="838">
        <v>1110010</v>
      </c>
      <c r="P20" s="838">
        <v>0</v>
      </c>
      <c r="Q20" s="838">
        <v>0</v>
      </c>
      <c r="R20" s="838">
        <v>0</v>
      </c>
      <c r="S20" s="838">
        <v>15770550</v>
      </c>
      <c r="T20" s="837">
        <v>27352</v>
      </c>
      <c r="U20" s="838">
        <v>32515</v>
      </c>
      <c r="V20" s="838">
        <v>6562</v>
      </c>
      <c r="W20" s="838">
        <v>241654</v>
      </c>
      <c r="X20" s="838">
        <v>0</v>
      </c>
      <c r="Y20" s="838">
        <v>6949977.1100000003</v>
      </c>
      <c r="Z20" s="838">
        <v>1149256.7649999999</v>
      </c>
      <c r="AA20" s="838">
        <v>4918239.6900000004</v>
      </c>
      <c r="AB20" s="838">
        <v>307787.44799999997</v>
      </c>
      <c r="AC20" s="838">
        <v>0</v>
      </c>
      <c r="AD20" s="838">
        <v>0</v>
      </c>
      <c r="AE20" s="838">
        <v>0</v>
      </c>
      <c r="AF20" s="838">
        <v>0</v>
      </c>
      <c r="AG20" s="838">
        <v>19468</v>
      </c>
      <c r="AH20" s="837">
        <v>1255158</v>
      </c>
      <c r="AI20" s="838">
        <v>0</v>
      </c>
      <c r="AJ20" s="837">
        <v>0</v>
      </c>
      <c r="AK20" s="838">
        <v>0</v>
      </c>
      <c r="AL20" s="837">
        <v>16511056</v>
      </c>
      <c r="AM20" s="837">
        <v>0</v>
      </c>
      <c r="AN20" s="837">
        <v>344708</v>
      </c>
      <c r="AO20" s="837">
        <v>153190</v>
      </c>
      <c r="AP20" s="837">
        <v>0</v>
      </c>
      <c r="AQ20" s="837">
        <v>0</v>
      </c>
      <c r="AR20" s="837">
        <v>2521669</v>
      </c>
      <c r="AS20" s="838">
        <v>2779341</v>
      </c>
      <c r="AT20" s="838">
        <v>0</v>
      </c>
      <c r="AU20" s="837">
        <v>1209536</v>
      </c>
      <c r="AV20" s="837">
        <v>5333014</v>
      </c>
      <c r="AW20" s="837">
        <v>744495</v>
      </c>
      <c r="AX20" s="838">
        <v>0</v>
      </c>
      <c r="AY20" s="838">
        <v>0</v>
      </c>
      <c r="AZ20" s="838">
        <v>0</v>
      </c>
      <c r="BA20" s="838">
        <v>1142169</v>
      </c>
      <c r="BB20" s="837">
        <v>1891828</v>
      </c>
      <c r="BC20" s="838">
        <v>6426543</v>
      </c>
      <c r="BD20" s="838">
        <v>0</v>
      </c>
      <c r="BE20" s="838">
        <v>0</v>
      </c>
      <c r="BF20" s="838">
        <v>0</v>
      </c>
      <c r="BG20" s="838">
        <v>0</v>
      </c>
      <c r="BH20" s="838">
        <v>0</v>
      </c>
      <c r="BI20" s="838">
        <v>0</v>
      </c>
      <c r="BJ20" s="838">
        <v>0</v>
      </c>
      <c r="BK20" s="837">
        <v>0</v>
      </c>
      <c r="BL20" s="838">
        <v>0</v>
      </c>
      <c r="BM20" s="838">
        <v>0</v>
      </c>
      <c r="BN20" s="838">
        <v>0</v>
      </c>
      <c r="BO20" s="838">
        <v>0</v>
      </c>
      <c r="BP20" s="838">
        <v>569945</v>
      </c>
      <c r="BQ20" s="838">
        <v>1574830</v>
      </c>
      <c r="BR20" s="838">
        <v>2743729.8810948199</v>
      </c>
      <c r="BS20" s="838">
        <v>2550440</v>
      </c>
      <c r="BT20" s="838">
        <v>289288</v>
      </c>
      <c r="BU20" s="838">
        <v>45130</v>
      </c>
      <c r="BV20" s="838">
        <v>47702</v>
      </c>
      <c r="BW20" s="838">
        <v>16000</v>
      </c>
      <c r="BX20" s="838">
        <v>44814</v>
      </c>
      <c r="BY20" s="837">
        <v>20981</v>
      </c>
      <c r="BZ20" s="838">
        <v>0</v>
      </c>
      <c r="CA20" s="838">
        <v>53508</v>
      </c>
      <c r="CB20" s="838">
        <v>274046</v>
      </c>
      <c r="CC20" s="838">
        <v>20562</v>
      </c>
      <c r="CD20" s="838">
        <v>2223</v>
      </c>
      <c r="CE20" s="838">
        <v>7835</v>
      </c>
      <c r="CF20" s="838">
        <v>0</v>
      </c>
      <c r="CG20" s="838">
        <v>1639</v>
      </c>
      <c r="CH20" s="840">
        <v>196698094.4415127</v>
      </c>
      <c r="CI20" s="202">
        <v>0</v>
      </c>
      <c r="CK20" s="226"/>
    </row>
    <row r="21" spans="1:90">
      <c r="A21" s="556"/>
      <c r="B21" s="562" t="s">
        <v>439</v>
      </c>
      <c r="C21" s="844">
        <v>53128334.174004942</v>
      </c>
      <c r="D21" s="844">
        <v>32266346.286500853</v>
      </c>
      <c r="E21" s="844">
        <v>159217.4337457568</v>
      </c>
      <c r="F21" s="844">
        <v>33385.357762461725</v>
      </c>
      <c r="G21" s="844">
        <v>0</v>
      </c>
      <c r="H21" s="844">
        <v>1306994</v>
      </c>
      <c r="I21" s="844">
        <v>0</v>
      </c>
      <c r="J21" s="844">
        <v>62761278</v>
      </c>
      <c r="K21" s="844">
        <v>47924557.206999995</v>
      </c>
      <c r="L21" s="844">
        <v>9940.7839999999997</v>
      </c>
      <c r="M21" s="844">
        <v>49919.379000000001</v>
      </c>
      <c r="N21" s="844">
        <v>0</v>
      </c>
      <c r="O21" s="844">
        <v>8980238</v>
      </c>
      <c r="P21" s="844">
        <v>0</v>
      </c>
      <c r="Q21" s="844">
        <v>0</v>
      </c>
      <c r="R21" s="844">
        <v>0</v>
      </c>
      <c r="S21" s="844">
        <v>30419451</v>
      </c>
      <c r="T21" s="844">
        <v>37107</v>
      </c>
      <c r="U21" s="844">
        <v>44112</v>
      </c>
      <c r="V21" s="844">
        <v>8903</v>
      </c>
      <c r="W21" s="844">
        <v>327844</v>
      </c>
      <c r="X21" s="844">
        <v>0</v>
      </c>
      <c r="Y21" s="844">
        <v>12219044.048999999</v>
      </c>
      <c r="Z21" s="844">
        <v>2754219.1500000004</v>
      </c>
      <c r="AA21" s="844">
        <v>8271512.9710000008</v>
      </c>
      <c r="AB21" s="844">
        <v>520534.25699999998</v>
      </c>
      <c r="AC21" s="844">
        <v>22784.576000000001</v>
      </c>
      <c r="AD21" s="844">
        <v>0</v>
      </c>
      <c r="AE21" s="844">
        <v>0</v>
      </c>
      <c r="AF21" s="844">
        <v>0</v>
      </c>
      <c r="AG21" s="844">
        <v>770421</v>
      </c>
      <c r="AH21" s="844">
        <v>2723585</v>
      </c>
      <c r="AI21" s="844">
        <v>147651</v>
      </c>
      <c r="AJ21" s="844">
        <v>96839</v>
      </c>
      <c r="AK21" s="844">
        <v>113</v>
      </c>
      <c r="AL21" s="844">
        <v>27485141</v>
      </c>
      <c r="AM21" s="844">
        <v>0</v>
      </c>
      <c r="AN21" s="844">
        <v>468572</v>
      </c>
      <c r="AO21" s="844">
        <v>346287</v>
      </c>
      <c r="AP21" s="844">
        <v>0</v>
      </c>
      <c r="AQ21" s="844">
        <v>0</v>
      </c>
      <c r="AR21" s="844">
        <v>4624403</v>
      </c>
      <c r="AS21" s="844">
        <v>7973770</v>
      </c>
      <c r="AT21" s="844">
        <v>726</v>
      </c>
      <c r="AU21" s="844">
        <v>2305279</v>
      </c>
      <c r="AV21" s="844">
        <v>10356158</v>
      </c>
      <c r="AW21" s="844">
        <v>1445731</v>
      </c>
      <c r="AX21" s="844">
        <v>17211</v>
      </c>
      <c r="AY21" s="844">
        <v>1889</v>
      </c>
      <c r="AZ21" s="844">
        <v>0</v>
      </c>
      <c r="BA21" s="844">
        <v>3533212</v>
      </c>
      <c r="BB21" s="844">
        <v>2852717</v>
      </c>
      <c r="BC21" s="844">
        <v>10185095</v>
      </c>
      <c r="BD21" s="844">
        <v>47813</v>
      </c>
      <c r="BE21" s="844">
        <v>0</v>
      </c>
      <c r="BF21" s="844">
        <v>0</v>
      </c>
      <c r="BG21" s="840">
        <v>179900</v>
      </c>
      <c r="BH21" s="840">
        <v>645432</v>
      </c>
      <c r="BI21" s="840">
        <v>464854</v>
      </c>
      <c r="BJ21" s="840">
        <v>269309</v>
      </c>
      <c r="BK21" s="844">
        <v>0</v>
      </c>
      <c r="BL21" s="844">
        <v>0</v>
      </c>
      <c r="BM21" s="844">
        <v>0</v>
      </c>
      <c r="BN21" s="844">
        <v>2678553</v>
      </c>
      <c r="BO21" s="840">
        <v>0</v>
      </c>
      <c r="BP21" s="840">
        <v>3476716</v>
      </c>
      <c r="BQ21" s="840">
        <v>2334604</v>
      </c>
      <c r="BR21" s="840">
        <v>4315430.4061360974</v>
      </c>
      <c r="BS21" s="840">
        <v>3483162</v>
      </c>
      <c r="BT21" s="840">
        <v>1301690</v>
      </c>
      <c r="BU21" s="840">
        <v>794699</v>
      </c>
      <c r="BV21" s="840">
        <v>932201</v>
      </c>
      <c r="BW21" s="840">
        <v>984622</v>
      </c>
      <c r="BX21" s="840">
        <v>279507</v>
      </c>
      <c r="BY21" s="844">
        <v>53386</v>
      </c>
      <c r="BZ21" s="840">
        <v>16257</v>
      </c>
      <c r="CA21" s="840">
        <v>164666</v>
      </c>
      <c r="CB21" s="840">
        <v>535604</v>
      </c>
      <c r="CC21" s="840">
        <v>32313</v>
      </c>
      <c r="CD21" s="840">
        <v>2779</v>
      </c>
      <c r="CE21" s="840">
        <v>12806</v>
      </c>
      <c r="CF21" s="840">
        <v>0</v>
      </c>
      <c r="CG21" s="840">
        <v>1639</v>
      </c>
      <c r="CH21" s="840">
        <v>359588465.0311501</v>
      </c>
      <c r="CI21" s="202">
        <v>0</v>
      </c>
      <c r="CK21" s="212"/>
    </row>
    <row r="22" spans="1:90" ht="15">
      <c r="A22" s="554"/>
      <c r="B22" s="560"/>
      <c r="C22" s="840"/>
      <c r="D22" s="840"/>
      <c r="E22" s="840"/>
      <c r="F22" s="840"/>
      <c r="G22" s="840"/>
      <c r="H22" s="844"/>
      <c r="I22" s="844"/>
      <c r="J22" s="840"/>
      <c r="K22" s="840"/>
      <c r="L22" s="840"/>
      <c r="M22" s="840"/>
      <c r="N22" s="840"/>
      <c r="O22" s="840"/>
      <c r="P22" s="840"/>
      <c r="Q22" s="840"/>
      <c r="R22" s="840"/>
      <c r="S22" s="840"/>
      <c r="T22" s="844"/>
      <c r="U22" s="840"/>
      <c r="V22" s="840"/>
      <c r="W22" s="840"/>
      <c r="X22" s="840"/>
      <c r="Y22" s="840"/>
      <c r="Z22" s="840"/>
      <c r="AA22" s="840"/>
      <c r="AB22" s="840"/>
      <c r="AC22" s="840"/>
      <c r="AD22" s="840"/>
      <c r="AE22" s="840"/>
      <c r="AF22" s="840"/>
      <c r="AG22" s="840"/>
      <c r="AH22" s="844"/>
      <c r="AI22" s="840"/>
      <c r="AJ22" s="844"/>
      <c r="AK22" s="840"/>
      <c r="AL22" s="840"/>
      <c r="AM22" s="840"/>
      <c r="AN22" s="840"/>
      <c r="AO22" s="840"/>
      <c r="AP22" s="844"/>
      <c r="AQ22" s="844"/>
      <c r="AR22" s="844"/>
      <c r="AS22" s="840"/>
      <c r="AT22" s="840"/>
      <c r="AU22" s="844"/>
      <c r="AV22" s="844"/>
      <c r="AW22" s="844"/>
      <c r="AX22" s="840"/>
      <c r="AY22" s="840"/>
      <c r="AZ22" s="840"/>
      <c r="BA22" s="840"/>
      <c r="BB22" s="844"/>
      <c r="BC22" s="840"/>
      <c r="BD22" s="840"/>
      <c r="BE22" s="840"/>
      <c r="BF22" s="840"/>
      <c r="BG22" s="840"/>
      <c r="BH22" s="840"/>
      <c r="BI22" s="840"/>
      <c r="BJ22" s="840"/>
      <c r="BK22" s="844"/>
      <c r="BL22" s="840"/>
      <c r="BM22" s="840"/>
      <c r="BN22" s="840"/>
      <c r="BO22" s="840"/>
      <c r="BP22" s="840"/>
      <c r="BQ22" s="840"/>
      <c r="BR22" s="840"/>
      <c r="BS22" s="840"/>
      <c r="BT22" s="840"/>
      <c r="BU22" s="840"/>
      <c r="BV22" s="840"/>
      <c r="BW22" s="840"/>
      <c r="BX22" s="840"/>
      <c r="BY22" s="844"/>
      <c r="BZ22" s="840"/>
      <c r="CA22" s="840"/>
      <c r="CB22" s="840"/>
      <c r="CC22" s="840"/>
      <c r="CD22" s="840"/>
      <c r="CE22" s="840"/>
      <c r="CF22" s="840"/>
      <c r="CG22" s="840"/>
      <c r="CH22" s="840"/>
      <c r="CI22" s="202">
        <v>0</v>
      </c>
      <c r="CK22" s="212"/>
    </row>
    <row r="23" spans="1:90">
      <c r="A23" s="556" t="s">
        <v>578</v>
      </c>
      <c r="B23" s="561"/>
      <c r="C23" s="840"/>
      <c r="D23" s="840"/>
      <c r="E23" s="840"/>
      <c r="F23" s="840"/>
      <c r="G23" s="840"/>
      <c r="H23" s="844"/>
      <c r="I23" s="844"/>
      <c r="J23" s="840"/>
      <c r="K23" s="840"/>
      <c r="L23" s="840"/>
      <c r="M23" s="840"/>
      <c r="N23" s="840"/>
      <c r="O23" s="840"/>
      <c r="P23" s="840"/>
      <c r="Q23" s="840"/>
      <c r="R23" s="840"/>
      <c r="S23" s="840"/>
      <c r="T23" s="844"/>
      <c r="U23" s="840"/>
      <c r="V23" s="840"/>
      <c r="W23" s="840"/>
      <c r="X23" s="840"/>
      <c r="Y23" s="840"/>
      <c r="Z23" s="840"/>
      <c r="AA23" s="840"/>
      <c r="AB23" s="840"/>
      <c r="AC23" s="840"/>
      <c r="AD23" s="840"/>
      <c r="AE23" s="840"/>
      <c r="AF23" s="840"/>
      <c r="AG23" s="840"/>
      <c r="AH23" s="844"/>
      <c r="AI23" s="840"/>
      <c r="AJ23" s="844"/>
      <c r="AK23" s="840"/>
      <c r="AL23" s="840"/>
      <c r="AM23" s="840"/>
      <c r="AN23" s="840"/>
      <c r="AO23" s="840"/>
      <c r="AP23" s="844"/>
      <c r="AQ23" s="844"/>
      <c r="AR23" s="844"/>
      <c r="AS23" s="840"/>
      <c r="AT23" s="840"/>
      <c r="AU23" s="844"/>
      <c r="AV23" s="844"/>
      <c r="AW23" s="844"/>
      <c r="AX23" s="840"/>
      <c r="AY23" s="840"/>
      <c r="AZ23" s="840"/>
      <c r="BA23" s="840"/>
      <c r="BB23" s="844"/>
      <c r="BC23" s="840"/>
      <c r="BD23" s="840"/>
      <c r="BE23" s="840"/>
      <c r="BF23" s="840"/>
      <c r="BG23" s="840"/>
      <c r="BH23" s="840"/>
      <c r="BI23" s="840"/>
      <c r="BJ23" s="840"/>
      <c r="BK23" s="844"/>
      <c r="BL23" s="840"/>
      <c r="BM23" s="840"/>
      <c r="BN23" s="840"/>
      <c r="BO23" s="840"/>
      <c r="BP23" s="840"/>
      <c r="BQ23" s="840"/>
      <c r="BR23" s="840"/>
      <c r="BS23" s="840"/>
      <c r="BT23" s="840"/>
      <c r="BU23" s="840"/>
      <c r="BV23" s="840"/>
      <c r="BW23" s="840"/>
      <c r="BX23" s="840"/>
      <c r="BY23" s="844"/>
      <c r="BZ23" s="840"/>
      <c r="CA23" s="840"/>
      <c r="CB23" s="840"/>
      <c r="CC23" s="840"/>
      <c r="CD23" s="840"/>
      <c r="CE23" s="840"/>
      <c r="CF23" s="840"/>
      <c r="CG23" s="840"/>
      <c r="CH23" s="840"/>
      <c r="CI23" s="202">
        <v>0</v>
      </c>
      <c r="CK23" s="212"/>
    </row>
    <row r="24" spans="1:90">
      <c r="A24" s="555"/>
      <c r="B24" s="561" t="s">
        <v>584</v>
      </c>
      <c r="C24" s="838">
        <v>68889459.200622395</v>
      </c>
      <c r="D24" s="838">
        <v>37742522.511157304</v>
      </c>
      <c r="E24" s="838">
        <v>1511845.672</v>
      </c>
      <c r="F24" s="838">
        <v>268187.89600000001</v>
      </c>
      <c r="G24" s="838">
        <v>0</v>
      </c>
      <c r="H24" s="837">
        <v>1659322</v>
      </c>
      <c r="I24" s="837"/>
      <c r="J24" s="838">
        <v>79680031</v>
      </c>
      <c r="K24" s="838">
        <v>39075045.357000001</v>
      </c>
      <c r="L24" s="838">
        <v>294987.52799999999</v>
      </c>
      <c r="M24" s="838">
        <v>294410.82299999997</v>
      </c>
      <c r="N24" s="838">
        <v>0</v>
      </c>
      <c r="O24" s="838">
        <v>3168427</v>
      </c>
      <c r="P24" s="838">
        <v>97532</v>
      </c>
      <c r="Q24" s="838">
        <v>769729</v>
      </c>
      <c r="R24" s="838">
        <v>0</v>
      </c>
      <c r="S24" s="838">
        <v>20139557</v>
      </c>
      <c r="T24" s="837">
        <v>304401</v>
      </c>
      <c r="U24" s="838">
        <v>162536</v>
      </c>
      <c r="V24" s="838">
        <v>10907</v>
      </c>
      <c r="W24" s="838">
        <v>0</v>
      </c>
      <c r="X24" s="838">
        <v>0</v>
      </c>
      <c r="Y24" s="838">
        <v>6779499.1399999997</v>
      </c>
      <c r="Z24" s="838">
        <v>2888001.9080000003</v>
      </c>
      <c r="AA24" s="838">
        <v>5892793.5370000005</v>
      </c>
      <c r="AB24" s="838">
        <v>195324.99400000001</v>
      </c>
      <c r="AC24" s="838">
        <v>0</v>
      </c>
      <c r="AD24" s="838">
        <v>0</v>
      </c>
      <c r="AE24" s="838">
        <v>0</v>
      </c>
      <c r="AF24" s="838">
        <v>0</v>
      </c>
      <c r="AG24" s="838">
        <v>1574053</v>
      </c>
      <c r="AH24" s="837">
        <v>14342251</v>
      </c>
      <c r="AI24" s="838">
        <v>349842</v>
      </c>
      <c r="AJ24" s="837">
        <v>0</v>
      </c>
      <c r="AK24" s="838">
        <v>1906</v>
      </c>
      <c r="AL24" s="838">
        <v>6133815</v>
      </c>
      <c r="AM24" s="838">
        <v>0</v>
      </c>
      <c r="AN24" s="838">
        <v>0</v>
      </c>
      <c r="AO24" s="838">
        <v>262085</v>
      </c>
      <c r="AP24" s="837">
        <v>0</v>
      </c>
      <c r="AQ24" s="837">
        <v>60889</v>
      </c>
      <c r="AR24" s="837">
        <v>11463593</v>
      </c>
      <c r="AS24" s="838">
        <v>7896001</v>
      </c>
      <c r="AT24" s="838">
        <v>41237</v>
      </c>
      <c r="AU24" s="837">
        <v>351805</v>
      </c>
      <c r="AV24" s="837">
        <v>2980873</v>
      </c>
      <c r="AW24" s="837">
        <v>416134</v>
      </c>
      <c r="AX24" s="838">
        <v>169279</v>
      </c>
      <c r="AY24" s="838">
        <v>15416</v>
      </c>
      <c r="AZ24" s="838">
        <v>0</v>
      </c>
      <c r="BA24" s="838">
        <v>573</v>
      </c>
      <c r="BB24" s="837">
        <v>385327</v>
      </c>
      <c r="BC24" s="838">
        <v>4551385</v>
      </c>
      <c r="BD24" s="838">
        <v>0</v>
      </c>
      <c r="BE24" s="838">
        <v>125800</v>
      </c>
      <c r="BF24" s="838">
        <v>0</v>
      </c>
      <c r="BG24" s="838">
        <v>329058</v>
      </c>
      <c r="BH24" s="838">
        <v>1466639</v>
      </c>
      <c r="BI24" s="838">
        <v>498062</v>
      </c>
      <c r="BJ24" s="838">
        <v>210013</v>
      </c>
      <c r="BK24" s="837">
        <v>0</v>
      </c>
      <c r="BL24" s="838">
        <v>5555</v>
      </c>
      <c r="BM24" s="838">
        <v>48960</v>
      </c>
      <c r="BN24" s="838">
        <v>6351812</v>
      </c>
      <c r="BO24" s="838">
        <v>130776</v>
      </c>
      <c r="BP24" s="838">
        <v>5777116</v>
      </c>
      <c r="BQ24" s="838">
        <v>4181795</v>
      </c>
      <c r="BR24" s="838">
        <v>8434295.3020897694</v>
      </c>
      <c r="BS24" s="838">
        <v>1170404</v>
      </c>
      <c r="BT24" s="838">
        <v>339201</v>
      </c>
      <c r="BU24" s="838">
        <v>67529</v>
      </c>
      <c r="BV24" s="838">
        <v>0</v>
      </c>
      <c r="BW24" s="838">
        <v>543451</v>
      </c>
      <c r="BX24" s="838">
        <v>743770</v>
      </c>
      <c r="BY24" s="837">
        <v>331830</v>
      </c>
      <c r="BZ24" s="838">
        <v>23623</v>
      </c>
      <c r="CA24" s="838">
        <v>150759</v>
      </c>
      <c r="CB24" s="838">
        <v>649990</v>
      </c>
      <c r="CC24" s="838">
        <v>59925</v>
      </c>
      <c r="CD24" s="838">
        <v>6911</v>
      </c>
      <c r="CE24" s="838">
        <v>10823</v>
      </c>
      <c r="CF24" s="838">
        <v>0</v>
      </c>
      <c r="CG24" s="838">
        <v>0</v>
      </c>
      <c r="CH24" s="840">
        <v>352479081.86886942</v>
      </c>
      <c r="CI24" s="202">
        <v>0</v>
      </c>
      <c r="CK24" s="226"/>
    </row>
    <row r="25" spans="1:90">
      <c r="A25" s="555"/>
      <c r="B25" s="561" t="s">
        <v>585</v>
      </c>
      <c r="C25" s="837">
        <v>539958.89550883195</v>
      </c>
      <c r="D25" s="837">
        <v>1032759.5130911201</v>
      </c>
      <c r="E25" s="837">
        <v>5232.0360000000001</v>
      </c>
      <c r="F25" s="837">
        <v>996.57799999999997</v>
      </c>
      <c r="G25" s="837">
        <v>0</v>
      </c>
      <c r="H25" s="837">
        <v>34748</v>
      </c>
      <c r="I25" s="837">
        <v>0</v>
      </c>
      <c r="J25" s="837">
        <v>1668563</v>
      </c>
      <c r="K25" s="837">
        <v>210563.86499999999</v>
      </c>
      <c r="L25" s="837">
        <v>0</v>
      </c>
      <c r="M25" s="837">
        <v>0</v>
      </c>
      <c r="N25" s="837">
        <v>0</v>
      </c>
      <c r="O25" s="837">
        <v>636988</v>
      </c>
      <c r="P25" s="837">
        <v>0</v>
      </c>
      <c r="Q25" s="837">
        <v>0</v>
      </c>
      <c r="R25" s="837">
        <v>0</v>
      </c>
      <c r="S25" s="837">
        <v>1588380</v>
      </c>
      <c r="T25" s="837">
        <v>0</v>
      </c>
      <c r="U25" s="837">
        <v>0</v>
      </c>
      <c r="V25" s="837">
        <v>0</v>
      </c>
      <c r="W25" s="837">
        <v>0</v>
      </c>
      <c r="X25" s="837">
        <v>0</v>
      </c>
      <c r="Y25" s="837">
        <v>410403.52299999999</v>
      </c>
      <c r="Z25" s="837">
        <v>44593.520000000004</v>
      </c>
      <c r="AA25" s="837">
        <v>136646.40700000001</v>
      </c>
      <c r="AB25" s="837">
        <v>25942.618999999999</v>
      </c>
      <c r="AC25" s="837">
        <v>0</v>
      </c>
      <c r="AD25" s="837">
        <v>0</v>
      </c>
      <c r="AE25" s="837">
        <v>0</v>
      </c>
      <c r="AF25" s="837">
        <v>0</v>
      </c>
      <c r="AG25" s="837">
        <v>18401</v>
      </c>
      <c r="AH25" s="837">
        <v>107352</v>
      </c>
      <c r="AI25" s="837">
        <v>8005</v>
      </c>
      <c r="AJ25" s="837">
        <v>20175</v>
      </c>
      <c r="AK25" s="837">
        <v>6</v>
      </c>
      <c r="AL25" s="837">
        <v>1415248</v>
      </c>
      <c r="AM25" s="837">
        <v>0</v>
      </c>
      <c r="AN25" s="837">
        <v>7275</v>
      </c>
      <c r="AO25" s="837">
        <v>9829</v>
      </c>
      <c r="AP25" s="837">
        <v>0</v>
      </c>
      <c r="AQ25" s="837">
        <v>0</v>
      </c>
      <c r="AR25" s="837">
        <v>495651</v>
      </c>
      <c r="AS25" s="837">
        <v>838215</v>
      </c>
      <c r="AT25" s="837">
        <v>421</v>
      </c>
      <c r="AU25" s="837">
        <v>97845</v>
      </c>
      <c r="AV25" s="837">
        <v>600705</v>
      </c>
      <c r="AW25" s="837">
        <v>83858</v>
      </c>
      <c r="AX25" s="837">
        <v>2669</v>
      </c>
      <c r="AY25" s="837">
        <v>95</v>
      </c>
      <c r="AZ25" s="837">
        <v>0</v>
      </c>
      <c r="BA25" s="837">
        <v>27970</v>
      </c>
      <c r="BB25" s="837">
        <v>257581</v>
      </c>
      <c r="BC25" s="837">
        <v>457586</v>
      </c>
      <c r="BD25" s="837">
        <v>0</v>
      </c>
      <c r="BE25" s="837">
        <v>0</v>
      </c>
      <c r="BF25" s="837">
        <v>0</v>
      </c>
      <c r="BG25" s="837">
        <v>7484</v>
      </c>
      <c r="BH25" s="837">
        <v>56021</v>
      </c>
      <c r="BI25" s="837">
        <v>31466</v>
      </c>
      <c r="BJ25" s="837">
        <v>35973</v>
      </c>
      <c r="BK25" s="837">
        <v>0</v>
      </c>
      <c r="BL25" s="837">
        <v>0</v>
      </c>
      <c r="BM25" s="837">
        <v>0</v>
      </c>
      <c r="BN25" s="837">
        <v>658487</v>
      </c>
      <c r="BO25" s="837">
        <v>0</v>
      </c>
      <c r="BP25" s="837">
        <v>843652</v>
      </c>
      <c r="BQ25" s="837">
        <v>114382</v>
      </c>
      <c r="BR25" s="837">
        <v>69200.828384760098</v>
      </c>
      <c r="BS25" s="837">
        <v>62014</v>
      </c>
      <c r="BT25" s="837">
        <v>37603</v>
      </c>
      <c r="BU25" s="837">
        <v>45333</v>
      </c>
      <c r="BV25" s="837">
        <v>112</v>
      </c>
      <c r="BW25" s="837">
        <v>51122</v>
      </c>
      <c r="BX25" s="837">
        <v>21534</v>
      </c>
      <c r="BY25" s="837">
        <v>620</v>
      </c>
      <c r="BZ25" s="837">
        <v>883</v>
      </c>
      <c r="CA25" s="837">
        <v>7338</v>
      </c>
      <c r="CB25" s="837">
        <v>22020</v>
      </c>
      <c r="CC25" s="837">
        <v>0</v>
      </c>
      <c r="CD25" s="837">
        <v>10242</v>
      </c>
      <c r="CE25" s="837">
        <v>4324</v>
      </c>
      <c r="CF25" s="837">
        <v>0</v>
      </c>
      <c r="CG25" s="837">
        <v>0</v>
      </c>
      <c r="CH25" s="844">
        <v>12864473.784984712</v>
      </c>
      <c r="CI25" s="1">
        <v>0</v>
      </c>
      <c r="CJ25" s="203"/>
      <c r="CK25" s="225"/>
    </row>
    <row r="26" spans="1:90">
      <c r="A26" s="556"/>
      <c r="B26" s="562" t="s">
        <v>439</v>
      </c>
      <c r="C26" s="840">
        <v>69429418.09613122</v>
      </c>
      <c r="D26" s="840">
        <v>38775282.024248421</v>
      </c>
      <c r="E26" s="840">
        <v>1517077.7080000001</v>
      </c>
      <c r="F26" s="840">
        <v>269184.47399999999</v>
      </c>
      <c r="G26" s="840">
        <v>0</v>
      </c>
      <c r="H26" s="844">
        <v>1694070</v>
      </c>
      <c r="I26" s="844">
        <v>0</v>
      </c>
      <c r="J26" s="840">
        <v>81348594</v>
      </c>
      <c r="K26" s="840">
        <v>39285609.222000003</v>
      </c>
      <c r="L26" s="840">
        <v>294987.52799999999</v>
      </c>
      <c r="M26" s="840">
        <v>294410.82299999997</v>
      </c>
      <c r="N26" s="840">
        <v>0</v>
      </c>
      <c r="O26" s="840">
        <v>3805415</v>
      </c>
      <c r="P26" s="840">
        <v>97532</v>
      </c>
      <c r="Q26" s="840">
        <v>769729</v>
      </c>
      <c r="R26" s="840">
        <v>0</v>
      </c>
      <c r="S26" s="840">
        <v>21727937</v>
      </c>
      <c r="T26" s="844">
        <v>304401</v>
      </c>
      <c r="U26" s="840">
        <v>162536</v>
      </c>
      <c r="V26" s="840">
        <v>10907</v>
      </c>
      <c r="W26" s="840">
        <v>0</v>
      </c>
      <c r="X26" s="840">
        <v>0</v>
      </c>
      <c r="Y26" s="840">
        <v>7189902.6629999997</v>
      </c>
      <c r="Z26" s="840">
        <v>2932595.4280000003</v>
      </c>
      <c r="AA26" s="840">
        <v>6029439.9440000001</v>
      </c>
      <c r="AB26" s="840">
        <v>221267.61300000001</v>
      </c>
      <c r="AC26" s="840">
        <v>0</v>
      </c>
      <c r="AD26" s="840">
        <v>0</v>
      </c>
      <c r="AE26" s="840">
        <v>0</v>
      </c>
      <c r="AF26" s="840">
        <v>0</v>
      </c>
      <c r="AG26" s="840">
        <v>1592454</v>
      </c>
      <c r="AH26" s="844">
        <v>14449603</v>
      </c>
      <c r="AI26" s="840">
        <v>357847</v>
      </c>
      <c r="AJ26" s="844">
        <v>20175</v>
      </c>
      <c r="AK26" s="840">
        <v>1912</v>
      </c>
      <c r="AL26" s="840">
        <v>7549063</v>
      </c>
      <c r="AM26" s="840">
        <v>0</v>
      </c>
      <c r="AN26" s="840">
        <v>7275</v>
      </c>
      <c r="AO26" s="840">
        <v>271914</v>
      </c>
      <c r="AP26" s="844">
        <v>0</v>
      </c>
      <c r="AQ26" s="844">
        <v>60889</v>
      </c>
      <c r="AR26" s="844">
        <v>11959244</v>
      </c>
      <c r="AS26" s="840">
        <v>8734216</v>
      </c>
      <c r="AT26" s="840">
        <v>41658</v>
      </c>
      <c r="AU26" s="844">
        <v>449650</v>
      </c>
      <c r="AV26" s="844">
        <v>3581578</v>
      </c>
      <c r="AW26" s="844">
        <v>499992</v>
      </c>
      <c r="AX26" s="840">
        <v>171948</v>
      </c>
      <c r="AY26" s="840">
        <v>15511</v>
      </c>
      <c r="AZ26" s="840">
        <v>0</v>
      </c>
      <c r="BA26" s="840">
        <v>28543</v>
      </c>
      <c r="BB26" s="844">
        <v>642908</v>
      </c>
      <c r="BC26" s="840">
        <v>5008971</v>
      </c>
      <c r="BD26" s="840">
        <v>0</v>
      </c>
      <c r="BE26" s="840">
        <v>125800</v>
      </c>
      <c r="BF26" s="840">
        <v>0</v>
      </c>
      <c r="BG26" s="840">
        <v>336542</v>
      </c>
      <c r="BH26" s="840">
        <v>1522660</v>
      </c>
      <c r="BI26" s="840">
        <v>529528</v>
      </c>
      <c r="BJ26" s="840">
        <v>245986</v>
      </c>
      <c r="BK26" s="844">
        <v>0</v>
      </c>
      <c r="BL26" s="840">
        <v>5555</v>
      </c>
      <c r="BM26" s="840">
        <v>48960</v>
      </c>
      <c r="BN26" s="840">
        <v>7010299</v>
      </c>
      <c r="BO26" s="840">
        <v>130776</v>
      </c>
      <c r="BP26" s="840">
        <v>6620768</v>
      </c>
      <c r="BQ26" s="840">
        <v>4296177</v>
      </c>
      <c r="BR26" s="840">
        <v>8503496.1304745302</v>
      </c>
      <c r="BS26" s="840">
        <v>1232418</v>
      </c>
      <c r="BT26" s="840">
        <v>376804</v>
      </c>
      <c r="BU26" s="840">
        <v>112862</v>
      </c>
      <c r="BV26" s="840">
        <v>112</v>
      </c>
      <c r="BW26" s="840">
        <v>594573</v>
      </c>
      <c r="BX26" s="840">
        <v>765304</v>
      </c>
      <c r="BY26" s="844">
        <v>332450</v>
      </c>
      <c r="BZ26" s="840">
        <v>24506</v>
      </c>
      <c r="CA26" s="840">
        <v>158097</v>
      </c>
      <c r="CB26" s="840">
        <v>672010</v>
      </c>
      <c r="CC26" s="840">
        <v>59925</v>
      </c>
      <c r="CD26" s="840">
        <v>17153</v>
      </c>
      <c r="CE26" s="840">
        <v>15147</v>
      </c>
      <c r="CF26" s="840">
        <v>0</v>
      </c>
      <c r="CG26" s="840">
        <v>0</v>
      </c>
      <c r="CH26" s="840">
        <v>365343555.65385413</v>
      </c>
      <c r="CI26" s="202">
        <v>0</v>
      </c>
      <c r="CK26" s="212"/>
    </row>
    <row r="27" spans="1:90">
      <c r="A27" s="555"/>
      <c r="B27" s="561"/>
      <c r="C27" s="840"/>
      <c r="D27" s="840"/>
      <c r="E27" s="840"/>
      <c r="F27" s="840"/>
      <c r="G27" s="840"/>
      <c r="H27" s="844"/>
      <c r="I27" s="844"/>
      <c r="J27" s="840"/>
      <c r="K27" s="840"/>
      <c r="L27" s="840"/>
      <c r="M27" s="840"/>
      <c r="N27" s="840"/>
      <c r="O27" s="840"/>
      <c r="P27" s="840"/>
      <c r="Q27" s="840"/>
      <c r="R27" s="840"/>
      <c r="S27" s="840"/>
      <c r="T27" s="844"/>
      <c r="U27" s="840"/>
      <c r="V27" s="840"/>
      <c r="W27" s="840"/>
      <c r="X27" s="840"/>
      <c r="Y27" s="840"/>
      <c r="Z27" s="840"/>
      <c r="AA27" s="840"/>
      <c r="AB27" s="840"/>
      <c r="AC27" s="840"/>
      <c r="AD27" s="840"/>
      <c r="AE27" s="840"/>
      <c r="AF27" s="840"/>
      <c r="AG27" s="840"/>
      <c r="AH27" s="844"/>
      <c r="AI27" s="840"/>
      <c r="AJ27" s="844"/>
      <c r="AK27" s="840"/>
      <c r="AL27" s="840"/>
      <c r="AM27" s="840"/>
      <c r="AN27" s="840"/>
      <c r="AO27" s="840"/>
      <c r="AP27" s="844"/>
      <c r="AQ27" s="844"/>
      <c r="AR27" s="844"/>
      <c r="AS27" s="840"/>
      <c r="AT27" s="840"/>
      <c r="AU27" s="844"/>
      <c r="AV27" s="844"/>
      <c r="AW27" s="844"/>
      <c r="AX27" s="840"/>
      <c r="AY27" s="840"/>
      <c r="AZ27" s="840"/>
      <c r="BA27" s="840"/>
      <c r="BB27" s="844"/>
      <c r="BC27" s="840"/>
      <c r="BD27" s="840"/>
      <c r="BE27" s="840"/>
      <c r="BF27" s="840"/>
      <c r="BG27" s="840"/>
      <c r="BH27" s="840"/>
      <c r="BI27" s="840"/>
      <c r="BJ27" s="840"/>
      <c r="BK27" s="844"/>
      <c r="BL27" s="840"/>
      <c r="BM27" s="840"/>
      <c r="BN27" s="840"/>
      <c r="BO27" s="840"/>
      <c r="BP27" s="840"/>
      <c r="BQ27" s="840"/>
      <c r="BR27" s="840"/>
      <c r="BS27" s="840"/>
      <c r="BT27" s="840"/>
      <c r="BU27" s="840"/>
      <c r="BV27" s="840"/>
      <c r="BW27" s="840"/>
      <c r="BX27" s="840"/>
      <c r="BY27" s="844"/>
      <c r="BZ27" s="840"/>
      <c r="CA27" s="840"/>
      <c r="CB27" s="840"/>
      <c r="CC27" s="840"/>
      <c r="CD27" s="840"/>
      <c r="CE27" s="840"/>
      <c r="CF27" s="840"/>
      <c r="CG27" s="840"/>
      <c r="CH27" s="840"/>
      <c r="CI27" s="202">
        <v>0</v>
      </c>
      <c r="CK27" s="212"/>
    </row>
    <row r="28" spans="1:90">
      <c r="A28" s="556" t="s">
        <v>456</v>
      </c>
      <c r="B28" s="561"/>
      <c r="C28" s="840"/>
      <c r="D28" s="840"/>
      <c r="E28" s="840"/>
      <c r="F28" s="840"/>
      <c r="G28" s="840"/>
      <c r="H28" s="844"/>
      <c r="I28" s="844"/>
      <c r="J28" s="840"/>
      <c r="K28" s="840"/>
      <c r="L28" s="840"/>
      <c r="M28" s="840"/>
      <c r="N28" s="840"/>
      <c r="O28" s="840"/>
      <c r="P28" s="840"/>
      <c r="Q28" s="840"/>
      <c r="R28" s="840"/>
      <c r="S28" s="840"/>
      <c r="T28" s="844"/>
      <c r="U28" s="840"/>
      <c r="V28" s="840"/>
      <c r="W28" s="840"/>
      <c r="X28" s="840"/>
      <c r="Y28" s="840"/>
      <c r="Z28" s="840"/>
      <c r="AA28" s="840"/>
      <c r="AB28" s="840"/>
      <c r="AC28" s="840"/>
      <c r="AD28" s="840"/>
      <c r="AE28" s="840"/>
      <c r="AF28" s="840"/>
      <c r="AG28" s="840"/>
      <c r="AH28" s="844"/>
      <c r="AI28" s="840"/>
      <c r="AJ28" s="844"/>
      <c r="AK28" s="840"/>
      <c r="AL28" s="840"/>
      <c r="AM28" s="840"/>
      <c r="AN28" s="840"/>
      <c r="AO28" s="840"/>
      <c r="AP28" s="844"/>
      <c r="AQ28" s="844"/>
      <c r="AR28" s="844"/>
      <c r="AS28" s="840"/>
      <c r="AT28" s="840"/>
      <c r="AU28" s="844"/>
      <c r="AV28" s="844"/>
      <c r="AW28" s="844"/>
      <c r="AX28" s="840"/>
      <c r="AY28" s="840"/>
      <c r="AZ28" s="840"/>
      <c r="BA28" s="840"/>
      <c r="BB28" s="844"/>
      <c r="BC28" s="840"/>
      <c r="BD28" s="840"/>
      <c r="BE28" s="840"/>
      <c r="BF28" s="840"/>
      <c r="BG28" s="840"/>
      <c r="BH28" s="840"/>
      <c r="BI28" s="840"/>
      <c r="BJ28" s="840"/>
      <c r="BK28" s="844"/>
      <c r="BL28" s="840"/>
      <c r="BM28" s="840"/>
      <c r="BN28" s="840"/>
      <c r="BO28" s="840"/>
      <c r="BP28" s="840"/>
      <c r="BQ28" s="840"/>
      <c r="BR28" s="840"/>
      <c r="BS28" s="840"/>
      <c r="BT28" s="840"/>
      <c r="BU28" s="840"/>
      <c r="BV28" s="840"/>
      <c r="BW28" s="840"/>
      <c r="BX28" s="840"/>
      <c r="BY28" s="844"/>
      <c r="BZ28" s="840"/>
      <c r="CA28" s="840"/>
      <c r="CB28" s="840"/>
      <c r="CC28" s="840"/>
      <c r="CD28" s="840"/>
      <c r="CE28" s="840"/>
      <c r="CF28" s="840"/>
      <c r="CG28" s="840"/>
      <c r="CH28" s="840"/>
      <c r="CI28" s="202">
        <v>0</v>
      </c>
      <c r="CK28" s="212"/>
    </row>
    <row r="29" spans="1:90">
      <c r="A29" s="228" t="s">
        <v>57</v>
      </c>
      <c r="B29" s="561" t="s">
        <v>623</v>
      </c>
      <c r="C29" s="837">
        <v>2617919.4750000001</v>
      </c>
      <c r="D29" s="838">
        <v>10697499.528000001</v>
      </c>
      <c r="E29" s="838">
        <v>471485.89918890002</v>
      </c>
      <c r="F29" s="838">
        <v>57917.263837799997</v>
      </c>
      <c r="G29" s="838">
        <v>3439695.3659999999</v>
      </c>
      <c r="H29" s="837">
        <v>838773</v>
      </c>
      <c r="I29" s="837">
        <v>317690</v>
      </c>
      <c r="J29" s="838">
        <v>40277561</v>
      </c>
      <c r="K29" s="838">
        <v>17637419.315000001</v>
      </c>
      <c r="L29" s="838">
        <v>8472.02</v>
      </c>
      <c r="M29" s="838">
        <v>53529.883999999998</v>
      </c>
      <c r="N29" s="838">
        <v>558436.23100000003</v>
      </c>
      <c r="O29" s="838">
        <v>6385695</v>
      </c>
      <c r="P29" s="838">
        <v>292725</v>
      </c>
      <c r="Q29" s="838">
        <v>272115</v>
      </c>
      <c r="R29" s="838">
        <v>234680</v>
      </c>
      <c r="S29" s="838">
        <v>2644955</v>
      </c>
      <c r="T29" s="837">
        <v>14409</v>
      </c>
      <c r="U29" s="838">
        <v>17044</v>
      </c>
      <c r="V29" s="838">
        <v>3430</v>
      </c>
      <c r="W29" s="838">
        <v>125996</v>
      </c>
      <c r="X29" s="838">
        <v>930089</v>
      </c>
      <c r="Y29" s="838">
        <v>1248226.4010000001</v>
      </c>
      <c r="Z29" s="838">
        <v>497180.647</v>
      </c>
      <c r="AA29" s="838">
        <v>890821.61600000004</v>
      </c>
      <c r="AB29" s="838">
        <v>465604.15299999999</v>
      </c>
      <c r="AC29" s="838">
        <v>1511598.8910000001</v>
      </c>
      <c r="AD29" s="838">
        <v>14087365.229</v>
      </c>
      <c r="AE29" s="838">
        <v>99435.616999999998</v>
      </c>
      <c r="AF29" s="838">
        <v>71113.510999999999</v>
      </c>
      <c r="AG29" s="838">
        <v>872620</v>
      </c>
      <c r="AH29" s="837">
        <v>1017263</v>
      </c>
      <c r="AI29" s="838">
        <v>113937</v>
      </c>
      <c r="AJ29" s="837">
        <v>2235977</v>
      </c>
      <c r="AK29" s="838">
        <v>498</v>
      </c>
      <c r="AL29" s="838">
        <v>7191232</v>
      </c>
      <c r="AM29" s="838">
        <v>2214603</v>
      </c>
      <c r="AN29" s="838">
        <v>149592</v>
      </c>
      <c r="AO29" s="838">
        <v>90304</v>
      </c>
      <c r="AP29" s="837">
        <v>1665352</v>
      </c>
      <c r="AQ29" s="837">
        <v>3580</v>
      </c>
      <c r="AR29" s="837">
        <v>1678576</v>
      </c>
      <c r="AS29" s="838">
        <v>2086018</v>
      </c>
      <c r="AT29" s="838">
        <v>9028</v>
      </c>
      <c r="AU29" s="837">
        <v>183790</v>
      </c>
      <c r="AV29" s="837">
        <v>1300562</v>
      </c>
      <c r="AW29" s="837">
        <v>181560</v>
      </c>
      <c r="AX29" s="838">
        <v>12565</v>
      </c>
      <c r="AY29" s="838">
        <v>3517</v>
      </c>
      <c r="AZ29" s="838">
        <v>191963</v>
      </c>
      <c r="BA29" s="838">
        <v>8176013</v>
      </c>
      <c r="BB29" s="837">
        <v>2923226</v>
      </c>
      <c r="BC29" s="838">
        <v>2806121</v>
      </c>
      <c r="BD29" s="838">
        <v>99551</v>
      </c>
      <c r="BE29" s="838">
        <v>20385</v>
      </c>
      <c r="BF29" s="838">
        <v>14414</v>
      </c>
      <c r="BG29" s="838">
        <v>1244111</v>
      </c>
      <c r="BH29" s="838">
        <v>2675458</v>
      </c>
      <c r="BI29" s="838">
        <v>2011359</v>
      </c>
      <c r="BJ29" s="838">
        <v>1190981</v>
      </c>
      <c r="BK29" s="837">
        <v>287172</v>
      </c>
      <c r="BL29" s="838">
        <v>18461</v>
      </c>
      <c r="BM29" s="838">
        <v>44681</v>
      </c>
      <c r="BN29" s="838">
        <v>1433660</v>
      </c>
      <c r="BO29" s="838">
        <v>12875</v>
      </c>
      <c r="BP29" s="838">
        <v>424988</v>
      </c>
      <c r="BQ29" s="838">
        <v>333887</v>
      </c>
      <c r="BR29" s="838">
        <v>848937.33799999999</v>
      </c>
      <c r="BS29" s="838">
        <v>4174233</v>
      </c>
      <c r="BT29" s="838">
        <v>380528</v>
      </c>
      <c r="BU29" s="838">
        <v>1587414</v>
      </c>
      <c r="BV29" s="838">
        <v>424593</v>
      </c>
      <c r="BW29" s="838">
        <v>820029</v>
      </c>
      <c r="BX29" s="838">
        <v>83632</v>
      </c>
      <c r="BY29" s="837">
        <v>200777</v>
      </c>
      <c r="BZ29" s="838">
        <v>79889</v>
      </c>
      <c r="CA29" s="838">
        <v>379476</v>
      </c>
      <c r="CB29" s="838">
        <v>89960</v>
      </c>
      <c r="CC29" s="838">
        <v>197395</v>
      </c>
      <c r="CD29" s="838">
        <v>34428</v>
      </c>
      <c r="CE29" s="838">
        <v>18717</v>
      </c>
      <c r="CF29" s="838">
        <v>84873</v>
      </c>
      <c r="CG29" s="838">
        <v>25960</v>
      </c>
      <c r="CH29" s="840">
        <v>161119604.38502669</v>
      </c>
      <c r="CI29" s="202">
        <v>0</v>
      </c>
      <c r="CK29" s="226"/>
    </row>
    <row r="30" spans="1:90">
      <c r="A30" s="211"/>
      <c r="B30" s="562" t="s">
        <v>439</v>
      </c>
      <c r="C30" s="840">
        <v>2617919.4750000001</v>
      </c>
      <c r="D30" s="840">
        <v>10697499.528000001</v>
      </c>
      <c r="E30" s="840">
        <v>471485.89918890002</v>
      </c>
      <c r="F30" s="840">
        <v>57917.263837799997</v>
      </c>
      <c r="G30" s="840">
        <v>3439695.3659999999</v>
      </c>
      <c r="H30" s="844">
        <v>838773</v>
      </c>
      <c r="I30" s="844">
        <v>317690</v>
      </c>
      <c r="J30" s="840">
        <v>40277561</v>
      </c>
      <c r="K30" s="840">
        <v>17637419.315000001</v>
      </c>
      <c r="L30" s="840">
        <v>8472.02</v>
      </c>
      <c r="M30" s="840">
        <v>53529.883999999998</v>
      </c>
      <c r="N30" s="840">
        <v>558436.23100000003</v>
      </c>
      <c r="O30" s="840">
        <v>6385695</v>
      </c>
      <c r="P30" s="840">
        <v>292725</v>
      </c>
      <c r="Q30" s="840">
        <v>272115</v>
      </c>
      <c r="R30" s="840">
        <v>234680</v>
      </c>
      <c r="S30" s="840">
        <v>2644955</v>
      </c>
      <c r="T30" s="844">
        <v>14409</v>
      </c>
      <c r="U30" s="840">
        <v>17044</v>
      </c>
      <c r="V30" s="840">
        <v>3430</v>
      </c>
      <c r="W30" s="840">
        <v>125996</v>
      </c>
      <c r="X30" s="840">
        <v>930089</v>
      </c>
      <c r="Y30" s="840">
        <v>1248226.4010000001</v>
      </c>
      <c r="Z30" s="840">
        <v>497180.647</v>
      </c>
      <c r="AA30" s="840">
        <v>890821.61600000004</v>
      </c>
      <c r="AB30" s="840">
        <v>465604.15299999999</v>
      </c>
      <c r="AC30" s="840">
        <v>1511598.8910000001</v>
      </c>
      <c r="AD30" s="840">
        <v>14087365.229</v>
      </c>
      <c r="AE30" s="840">
        <v>99435.616999999998</v>
      </c>
      <c r="AF30" s="840">
        <v>71113.510999999999</v>
      </c>
      <c r="AG30" s="840">
        <v>872620</v>
      </c>
      <c r="AH30" s="844">
        <v>1017263</v>
      </c>
      <c r="AI30" s="840">
        <v>113937</v>
      </c>
      <c r="AJ30" s="844">
        <v>2235977</v>
      </c>
      <c r="AK30" s="840">
        <v>498</v>
      </c>
      <c r="AL30" s="840">
        <v>7191232</v>
      </c>
      <c r="AM30" s="840">
        <v>2214603</v>
      </c>
      <c r="AN30" s="840">
        <v>149592</v>
      </c>
      <c r="AO30" s="840">
        <v>90304</v>
      </c>
      <c r="AP30" s="844">
        <v>1665352</v>
      </c>
      <c r="AQ30" s="844">
        <v>3580</v>
      </c>
      <c r="AR30" s="844">
        <v>1678576</v>
      </c>
      <c r="AS30" s="840">
        <v>2086018</v>
      </c>
      <c r="AT30" s="840">
        <v>9028</v>
      </c>
      <c r="AU30" s="844">
        <v>183790</v>
      </c>
      <c r="AV30" s="844">
        <v>1300562</v>
      </c>
      <c r="AW30" s="844">
        <v>181560</v>
      </c>
      <c r="AX30" s="840">
        <v>12565</v>
      </c>
      <c r="AY30" s="840">
        <v>3517</v>
      </c>
      <c r="AZ30" s="840">
        <v>191963</v>
      </c>
      <c r="BA30" s="840">
        <v>8176013</v>
      </c>
      <c r="BB30" s="844">
        <v>2923226</v>
      </c>
      <c r="BC30" s="840">
        <v>2806121</v>
      </c>
      <c r="BD30" s="840">
        <v>99551</v>
      </c>
      <c r="BE30" s="840">
        <v>20385</v>
      </c>
      <c r="BF30" s="840">
        <v>14414</v>
      </c>
      <c r="BG30" s="840">
        <v>1244111</v>
      </c>
      <c r="BH30" s="840">
        <v>2675458</v>
      </c>
      <c r="BI30" s="840">
        <v>2011359</v>
      </c>
      <c r="BJ30" s="840">
        <v>1190981</v>
      </c>
      <c r="BK30" s="844">
        <v>287172</v>
      </c>
      <c r="BL30" s="840">
        <v>18461</v>
      </c>
      <c r="BM30" s="840">
        <v>44681</v>
      </c>
      <c r="BN30" s="840">
        <v>1433660</v>
      </c>
      <c r="BO30" s="840">
        <v>12875</v>
      </c>
      <c r="BP30" s="840">
        <v>424988</v>
      </c>
      <c r="BQ30" s="840">
        <v>333887</v>
      </c>
      <c r="BR30" s="840">
        <v>848937.33799999999</v>
      </c>
      <c r="BS30" s="840">
        <v>4174233</v>
      </c>
      <c r="BT30" s="840">
        <v>380528</v>
      </c>
      <c r="BU30" s="840">
        <v>1587414</v>
      </c>
      <c r="BV30" s="840">
        <v>424593</v>
      </c>
      <c r="BW30" s="840">
        <v>820029</v>
      </c>
      <c r="BX30" s="840">
        <v>83632</v>
      </c>
      <c r="BY30" s="844">
        <v>200777</v>
      </c>
      <c r="BZ30" s="840">
        <v>79889</v>
      </c>
      <c r="CA30" s="840">
        <v>379476</v>
      </c>
      <c r="CB30" s="840">
        <v>89960</v>
      </c>
      <c r="CC30" s="840">
        <v>197395</v>
      </c>
      <c r="CD30" s="840">
        <v>34428</v>
      </c>
      <c r="CE30" s="840">
        <v>18717</v>
      </c>
      <c r="CF30" s="840">
        <v>84873</v>
      </c>
      <c r="CG30" s="840">
        <v>25960</v>
      </c>
      <c r="CH30" s="840">
        <v>161119604.38502669</v>
      </c>
      <c r="CI30" s="202">
        <v>0</v>
      </c>
      <c r="CJ30" s="211"/>
      <c r="CK30" s="212"/>
    </row>
    <row r="31" spans="1:90">
      <c r="B31" s="561"/>
      <c r="C31" s="840"/>
      <c r="D31" s="840"/>
      <c r="E31" s="840"/>
      <c r="F31" s="840"/>
      <c r="G31" s="840"/>
      <c r="H31" s="844"/>
      <c r="I31" s="844"/>
      <c r="J31" s="840"/>
      <c r="K31" s="840"/>
      <c r="L31" s="840"/>
      <c r="M31" s="840"/>
      <c r="N31" s="840"/>
      <c r="O31" s="840"/>
      <c r="P31" s="840"/>
      <c r="Q31" s="840"/>
      <c r="R31" s="840"/>
      <c r="S31" s="840"/>
      <c r="T31" s="844"/>
      <c r="U31" s="840"/>
      <c r="V31" s="840"/>
      <c r="W31" s="840"/>
      <c r="X31" s="840"/>
      <c r="Y31" s="840"/>
      <c r="Z31" s="840"/>
      <c r="AA31" s="840"/>
      <c r="AB31" s="840"/>
      <c r="AC31" s="840"/>
      <c r="AD31" s="840"/>
      <c r="AE31" s="840"/>
      <c r="AF31" s="840"/>
      <c r="AG31" s="840"/>
      <c r="AH31" s="844"/>
      <c r="AI31" s="840"/>
      <c r="AJ31" s="844"/>
      <c r="AK31" s="840"/>
      <c r="AL31" s="840"/>
      <c r="AM31" s="840"/>
      <c r="AN31" s="840"/>
      <c r="AO31" s="840"/>
      <c r="AP31" s="844"/>
      <c r="AQ31" s="844"/>
      <c r="AR31" s="844"/>
      <c r="AS31" s="840"/>
      <c r="AT31" s="840"/>
      <c r="AU31" s="844"/>
      <c r="AV31" s="844"/>
      <c r="AW31" s="844"/>
      <c r="AX31" s="840"/>
      <c r="AY31" s="840"/>
      <c r="AZ31" s="840"/>
      <c r="BA31" s="840"/>
      <c r="BB31" s="844"/>
      <c r="BC31" s="840"/>
      <c r="BD31" s="840"/>
      <c r="BE31" s="840"/>
      <c r="BF31" s="840"/>
      <c r="BG31" s="840"/>
      <c r="BH31" s="840"/>
      <c r="BI31" s="840"/>
      <c r="BJ31" s="840"/>
      <c r="BK31" s="844"/>
      <c r="BL31" s="840"/>
      <c r="BM31" s="840"/>
      <c r="BN31" s="840"/>
      <c r="BO31" s="840"/>
      <c r="BP31" s="840"/>
      <c r="BQ31" s="840"/>
      <c r="BR31" s="840"/>
      <c r="BS31" s="840"/>
      <c r="BT31" s="840"/>
      <c r="BU31" s="840"/>
      <c r="BV31" s="840"/>
      <c r="BW31" s="840"/>
      <c r="BX31" s="840"/>
      <c r="BY31" s="844"/>
      <c r="BZ31" s="840"/>
      <c r="CA31" s="840"/>
      <c r="CB31" s="840"/>
      <c r="CC31" s="840"/>
      <c r="CD31" s="840"/>
      <c r="CE31" s="840"/>
      <c r="CF31" s="840"/>
      <c r="CG31" s="840"/>
      <c r="CH31" s="840"/>
      <c r="CI31" s="202">
        <v>0</v>
      </c>
      <c r="CK31" s="212"/>
    </row>
    <row r="32" spans="1:90" s="203" customFormat="1">
      <c r="A32" s="213"/>
      <c r="B32" s="562" t="s">
        <v>586</v>
      </c>
      <c r="C32" s="840">
        <v>200537468.51410696</v>
      </c>
      <c r="D32" s="840">
        <v>159893773.99396908</v>
      </c>
      <c r="E32" s="840">
        <v>4399892.5337038767</v>
      </c>
      <c r="F32" s="840">
        <v>973068.42271717859</v>
      </c>
      <c r="G32" s="840">
        <v>3439695.3659999999</v>
      </c>
      <c r="H32" s="844">
        <v>6657476</v>
      </c>
      <c r="I32" s="844">
        <v>317690</v>
      </c>
      <c r="J32" s="840">
        <v>319689327</v>
      </c>
      <c r="K32" s="840">
        <v>241343160.41699997</v>
      </c>
      <c r="L32" s="840">
        <v>780416.03899999987</v>
      </c>
      <c r="M32" s="840">
        <v>1222729.5209999999</v>
      </c>
      <c r="N32" s="840">
        <v>558436.23100000003</v>
      </c>
      <c r="O32" s="840">
        <v>110060486</v>
      </c>
      <c r="P32" s="840">
        <v>1008735</v>
      </c>
      <c r="Q32" s="840">
        <v>2547135</v>
      </c>
      <c r="R32" s="840">
        <v>234680</v>
      </c>
      <c r="S32" s="840">
        <v>105397298</v>
      </c>
      <c r="T32" s="844">
        <v>610209</v>
      </c>
      <c r="U32" s="840">
        <v>525989</v>
      </c>
      <c r="V32" s="840">
        <v>84250</v>
      </c>
      <c r="W32" s="840">
        <v>2700532</v>
      </c>
      <c r="X32" s="840">
        <v>930089</v>
      </c>
      <c r="Y32" s="840">
        <v>46089982.934999995</v>
      </c>
      <c r="Z32" s="840">
        <v>9842434.0500000007</v>
      </c>
      <c r="AA32" s="840">
        <v>29841500.864999998</v>
      </c>
      <c r="AB32" s="840">
        <v>2475551.6289999997</v>
      </c>
      <c r="AC32" s="840">
        <v>1534383.4670000002</v>
      </c>
      <c r="AD32" s="840">
        <v>14087365.229</v>
      </c>
      <c r="AE32" s="840">
        <v>1373479.9100000001</v>
      </c>
      <c r="AF32" s="840">
        <v>371771.10800000001</v>
      </c>
      <c r="AG32" s="840">
        <v>19105129</v>
      </c>
      <c r="AH32" s="844">
        <v>52782131</v>
      </c>
      <c r="AI32" s="840">
        <v>3775164</v>
      </c>
      <c r="AJ32" s="844">
        <v>12767111</v>
      </c>
      <c r="AK32" s="840">
        <v>18434</v>
      </c>
      <c r="AL32" s="840">
        <v>79661894</v>
      </c>
      <c r="AM32" s="840">
        <v>2214603</v>
      </c>
      <c r="AN32" s="840">
        <v>1033096</v>
      </c>
      <c r="AO32" s="840">
        <v>1215420</v>
      </c>
      <c r="AP32" s="844">
        <v>1665352</v>
      </c>
      <c r="AQ32" s="844">
        <v>422882</v>
      </c>
      <c r="AR32" s="844">
        <v>77981825</v>
      </c>
      <c r="AS32" s="840">
        <v>65057515</v>
      </c>
      <c r="AT32" s="840">
        <v>209533</v>
      </c>
      <c r="AU32" s="844">
        <v>54082488</v>
      </c>
      <c r="AV32" s="844">
        <v>40773193</v>
      </c>
      <c r="AW32" s="844">
        <v>5691983</v>
      </c>
      <c r="AX32" s="840">
        <v>735457</v>
      </c>
      <c r="AY32" s="840">
        <v>159032</v>
      </c>
      <c r="AZ32" s="840">
        <v>191963</v>
      </c>
      <c r="BA32" s="840">
        <v>32404710</v>
      </c>
      <c r="BB32" s="844">
        <v>14445701</v>
      </c>
      <c r="BC32" s="840">
        <v>30705054</v>
      </c>
      <c r="BD32" s="840">
        <v>3687304</v>
      </c>
      <c r="BE32" s="840">
        <v>351344</v>
      </c>
      <c r="BF32" s="840">
        <v>21374</v>
      </c>
      <c r="BG32" s="840">
        <v>4193743</v>
      </c>
      <c r="BH32" s="840">
        <v>11312980</v>
      </c>
      <c r="BI32" s="840">
        <v>7371144</v>
      </c>
      <c r="BJ32" s="840">
        <v>4826022</v>
      </c>
      <c r="BK32" s="844">
        <v>3159825</v>
      </c>
      <c r="BL32" s="840">
        <v>57343</v>
      </c>
      <c r="BM32" s="840">
        <v>201354</v>
      </c>
      <c r="BN32" s="840">
        <v>28651576</v>
      </c>
      <c r="BO32" s="840">
        <v>430348</v>
      </c>
      <c r="BP32" s="840">
        <v>27584932</v>
      </c>
      <c r="BQ32" s="840">
        <v>22649207</v>
      </c>
      <c r="BR32" s="840">
        <v>23401349.913673628</v>
      </c>
      <c r="BS32" s="840">
        <v>16513337</v>
      </c>
      <c r="BT32" s="840">
        <v>16015639</v>
      </c>
      <c r="BU32" s="840">
        <v>8078896</v>
      </c>
      <c r="BV32" s="840">
        <v>7833024</v>
      </c>
      <c r="BW32" s="840">
        <v>5603658</v>
      </c>
      <c r="BX32" s="840">
        <v>2883061</v>
      </c>
      <c r="BY32" s="844">
        <v>2895159</v>
      </c>
      <c r="BZ32" s="840">
        <v>437682</v>
      </c>
      <c r="CA32" s="840">
        <v>2303558</v>
      </c>
      <c r="CB32" s="840">
        <v>1818172</v>
      </c>
      <c r="CC32" s="840">
        <v>911266</v>
      </c>
      <c r="CD32" s="840">
        <v>589035</v>
      </c>
      <c r="CE32" s="840">
        <v>503876</v>
      </c>
      <c r="CF32" s="840">
        <v>84873</v>
      </c>
      <c r="CG32" s="840">
        <v>31888</v>
      </c>
      <c r="CH32" s="840">
        <v>1971031646.1451709</v>
      </c>
      <c r="CI32" s="202">
        <v>0</v>
      </c>
      <c r="CJ32" s="213"/>
      <c r="CK32" s="212"/>
      <c r="CL32" s="218"/>
    </row>
    <row r="33" spans="1:90">
      <c r="A33" s="221"/>
      <c r="B33" s="201"/>
      <c r="C33" s="840"/>
      <c r="D33" s="840"/>
      <c r="E33" s="840"/>
      <c r="F33" s="840"/>
      <c r="G33" s="840"/>
      <c r="H33" s="844"/>
      <c r="I33" s="844"/>
      <c r="J33" s="840"/>
      <c r="K33" s="840"/>
      <c r="L33" s="840"/>
      <c r="M33" s="840"/>
      <c r="N33" s="840"/>
      <c r="O33" s="840"/>
      <c r="P33" s="840"/>
      <c r="Q33" s="840"/>
      <c r="R33" s="840"/>
      <c r="S33" s="840"/>
      <c r="T33" s="844"/>
      <c r="U33" s="840"/>
      <c r="V33" s="840"/>
      <c r="W33" s="840"/>
      <c r="X33" s="840"/>
      <c r="Y33" s="840"/>
      <c r="Z33" s="840"/>
      <c r="AA33" s="840"/>
      <c r="AB33" s="840"/>
      <c r="AC33" s="840"/>
      <c r="AD33" s="840"/>
      <c r="AE33" s="840"/>
      <c r="AF33" s="840"/>
      <c r="AG33" s="840"/>
      <c r="AH33" s="844"/>
      <c r="AI33" s="840"/>
      <c r="AJ33" s="844"/>
      <c r="AK33" s="840"/>
      <c r="AL33" s="840"/>
      <c r="AM33" s="840"/>
      <c r="AN33" s="840"/>
      <c r="AO33" s="840"/>
      <c r="AP33" s="844"/>
      <c r="AQ33" s="844"/>
      <c r="AR33" s="844"/>
      <c r="AS33" s="840"/>
      <c r="AT33" s="840"/>
      <c r="AU33" s="844"/>
      <c r="AV33" s="844"/>
      <c r="AW33" s="844"/>
      <c r="AX33" s="840"/>
      <c r="AY33" s="840"/>
      <c r="AZ33" s="840"/>
      <c r="BA33" s="840"/>
      <c r="BB33" s="844"/>
      <c r="BC33" s="840"/>
      <c r="BD33" s="840"/>
      <c r="BE33" s="840"/>
      <c r="BF33" s="840"/>
      <c r="BG33" s="840"/>
      <c r="BH33" s="840"/>
      <c r="BI33" s="840"/>
      <c r="BJ33" s="840"/>
      <c r="BK33" s="844"/>
      <c r="BL33" s="840"/>
      <c r="BM33" s="840"/>
      <c r="BN33" s="840"/>
      <c r="BO33" s="840"/>
      <c r="BP33" s="840"/>
      <c r="BQ33" s="840"/>
      <c r="BR33" s="840"/>
      <c r="BS33" s="840"/>
      <c r="BT33" s="840"/>
      <c r="BU33" s="840"/>
      <c r="BV33" s="840"/>
      <c r="BW33" s="840"/>
      <c r="BX33" s="840"/>
      <c r="BY33" s="844"/>
      <c r="BZ33" s="840"/>
      <c r="CA33" s="840"/>
      <c r="CB33" s="840"/>
      <c r="CC33" s="840"/>
      <c r="CD33" s="840"/>
      <c r="CE33" s="840"/>
      <c r="CF33" s="840"/>
      <c r="CG33" s="840"/>
      <c r="CH33" s="840"/>
      <c r="CI33" s="213"/>
      <c r="CK33" s="212"/>
    </row>
    <row r="34" spans="1:90" s="203" customFormat="1" ht="14.25" customHeight="1">
      <c r="A34" s="221"/>
      <c r="B34" s="564" t="s">
        <v>587</v>
      </c>
      <c r="C34" s="845">
        <v>45936322.509999998</v>
      </c>
      <c r="D34" s="845">
        <v>24541453.662</v>
      </c>
      <c r="E34" s="845">
        <v>1975890.7499999998</v>
      </c>
      <c r="F34" s="845">
        <v>473111.08299999998</v>
      </c>
      <c r="G34" s="845">
        <v>0</v>
      </c>
      <c r="H34" s="845">
        <v>996548</v>
      </c>
      <c r="I34" s="845">
        <v>0</v>
      </c>
      <c r="J34" s="845">
        <v>47853846</v>
      </c>
      <c r="K34" s="845">
        <v>30999126.853</v>
      </c>
      <c r="L34" s="845">
        <v>250191.07800000001</v>
      </c>
      <c r="M34" s="845">
        <v>248396.37299999999</v>
      </c>
      <c r="N34" s="845">
        <v>0</v>
      </c>
      <c r="O34" s="845">
        <v>5893765</v>
      </c>
      <c r="P34" s="845">
        <v>0</v>
      </c>
      <c r="Q34" s="845">
        <v>1285165</v>
      </c>
      <c r="R34" s="845">
        <v>0</v>
      </c>
      <c r="S34" s="845">
        <v>13910240</v>
      </c>
      <c r="T34" s="845">
        <v>262131</v>
      </c>
      <c r="U34" s="845">
        <v>136531</v>
      </c>
      <c r="V34" s="845">
        <v>8409</v>
      </c>
      <c r="W34" s="845">
        <v>0</v>
      </c>
      <c r="X34" s="845">
        <v>0</v>
      </c>
      <c r="Y34" s="845">
        <v>15943786.964999998</v>
      </c>
      <c r="Z34" s="845">
        <v>4517531.112999999</v>
      </c>
      <c r="AA34" s="845">
        <v>11829967.527999999</v>
      </c>
      <c r="AB34" s="845">
        <v>644095.55700000003</v>
      </c>
      <c r="AC34" s="845">
        <v>0</v>
      </c>
      <c r="AD34" s="845">
        <v>0</v>
      </c>
      <c r="AE34" s="845">
        <v>341441.64999999997</v>
      </c>
      <c r="AF34" s="845">
        <v>62648.982000000004</v>
      </c>
      <c r="AG34" s="845">
        <v>3362214</v>
      </c>
      <c r="AH34" s="845">
        <v>24753452</v>
      </c>
      <c r="AI34" s="845">
        <v>1222682</v>
      </c>
      <c r="AJ34" s="845">
        <v>1407466</v>
      </c>
      <c r="AK34" s="845">
        <v>4369</v>
      </c>
      <c r="AL34" s="845">
        <v>1195833</v>
      </c>
      <c r="AM34" s="845">
        <v>0</v>
      </c>
      <c r="AN34" s="845">
        <v>0</v>
      </c>
      <c r="AO34" s="845">
        <v>240490</v>
      </c>
      <c r="AP34" s="845">
        <v>0</v>
      </c>
      <c r="AQ34" s="845">
        <v>111221</v>
      </c>
      <c r="AR34" s="845">
        <v>12994042</v>
      </c>
      <c r="AS34" s="845">
        <v>10350448</v>
      </c>
      <c r="AT34" s="845">
        <v>86163</v>
      </c>
      <c r="AU34" s="845">
        <v>387948</v>
      </c>
      <c r="AV34" s="845">
        <v>4053606</v>
      </c>
      <c r="AW34" s="845">
        <v>565887</v>
      </c>
      <c r="AX34" s="845">
        <v>286144</v>
      </c>
      <c r="AY34" s="845">
        <v>48955</v>
      </c>
      <c r="AZ34" s="845">
        <v>0</v>
      </c>
      <c r="BA34" s="845">
        <v>180911</v>
      </c>
      <c r="BB34" s="845">
        <v>732750</v>
      </c>
      <c r="BC34" s="845">
        <v>3471329</v>
      </c>
      <c r="BD34" s="845">
        <v>911131</v>
      </c>
      <c r="BE34" s="845">
        <v>79173</v>
      </c>
      <c r="BF34" s="845">
        <v>2362</v>
      </c>
      <c r="BG34" s="845">
        <v>871677</v>
      </c>
      <c r="BH34" s="845">
        <v>2840417</v>
      </c>
      <c r="BI34" s="845">
        <v>1447067</v>
      </c>
      <c r="BJ34" s="845">
        <v>993773</v>
      </c>
      <c r="BK34" s="845">
        <v>627272</v>
      </c>
      <c r="BL34" s="845">
        <v>5555</v>
      </c>
      <c r="BM34" s="845">
        <v>48960</v>
      </c>
      <c r="BN34" s="845">
        <v>5408431</v>
      </c>
      <c r="BO34" s="845">
        <v>111140</v>
      </c>
      <c r="BP34" s="845">
        <v>5864575</v>
      </c>
      <c r="BQ34" s="845">
        <v>9893481</v>
      </c>
      <c r="BR34" s="845">
        <v>5523639.9790000003</v>
      </c>
      <c r="BS34" s="845">
        <v>2477704</v>
      </c>
      <c r="BT34" s="845">
        <v>298092</v>
      </c>
      <c r="BU34" s="845">
        <v>940841</v>
      </c>
      <c r="BV34" s="845">
        <v>330152</v>
      </c>
      <c r="BW34" s="845">
        <v>1735340</v>
      </c>
      <c r="BX34" s="845">
        <v>1161951</v>
      </c>
      <c r="BY34" s="845">
        <v>450100</v>
      </c>
      <c r="BZ34" s="845">
        <v>88952</v>
      </c>
      <c r="CA34" s="845">
        <v>425236</v>
      </c>
      <c r="CB34" s="845">
        <v>652738</v>
      </c>
      <c r="CC34" s="845">
        <v>177013</v>
      </c>
      <c r="CD34" s="845">
        <v>114449</v>
      </c>
      <c r="CE34" s="845">
        <v>71995</v>
      </c>
      <c r="CF34" s="845">
        <v>0</v>
      </c>
      <c r="CG34" s="845">
        <v>0</v>
      </c>
      <c r="CH34" s="844">
        <v>317119726.083</v>
      </c>
      <c r="CI34" s="213"/>
      <c r="CJ34" s="213"/>
      <c r="CK34" s="212"/>
      <c r="CL34" s="213"/>
    </row>
    <row r="35" spans="1:90">
      <c r="A35" s="221"/>
      <c r="B35" s="565" t="s">
        <v>588</v>
      </c>
      <c r="C35" s="838">
        <v>19295083.889078382</v>
      </c>
      <c r="D35" s="838">
        <v>8764470.5656094737</v>
      </c>
      <c r="E35" s="838">
        <v>164449.4697457568</v>
      </c>
      <c r="F35" s="838">
        <v>34381.935762461726</v>
      </c>
      <c r="G35" s="838">
        <v>0</v>
      </c>
      <c r="H35" s="838">
        <v>458682</v>
      </c>
      <c r="I35" s="838">
        <v>0</v>
      </c>
      <c r="J35" s="838">
        <v>22025664</v>
      </c>
      <c r="K35" s="838">
        <v>32740859.938999996</v>
      </c>
      <c r="L35" s="838">
        <v>9940.7839999999997</v>
      </c>
      <c r="M35" s="838">
        <v>49919.379000000001</v>
      </c>
      <c r="N35" s="838">
        <v>0</v>
      </c>
      <c r="O35" s="838">
        <v>8507216</v>
      </c>
      <c r="P35" s="838">
        <v>0</v>
      </c>
      <c r="Q35" s="838">
        <v>0</v>
      </c>
      <c r="R35" s="838">
        <v>0</v>
      </c>
      <c r="S35" s="838">
        <v>16237281</v>
      </c>
      <c r="T35" s="838">
        <v>9755</v>
      </c>
      <c r="U35" s="838">
        <v>11597</v>
      </c>
      <c r="V35" s="838">
        <v>2341</v>
      </c>
      <c r="W35" s="838">
        <v>86190</v>
      </c>
      <c r="X35" s="838">
        <v>0</v>
      </c>
      <c r="Y35" s="838">
        <v>5679470.4619999994</v>
      </c>
      <c r="Z35" s="838">
        <v>1649555.9050000003</v>
      </c>
      <c r="AA35" s="838">
        <v>3489919.6880000005</v>
      </c>
      <c r="AB35" s="838">
        <v>238689.42800000001</v>
      </c>
      <c r="AC35" s="838">
        <v>22784.576000000001</v>
      </c>
      <c r="AD35" s="838">
        <v>0</v>
      </c>
      <c r="AE35" s="838">
        <v>0</v>
      </c>
      <c r="AF35" s="838">
        <v>0</v>
      </c>
      <c r="AG35" s="838">
        <v>769354</v>
      </c>
      <c r="AH35" s="838">
        <v>1575779</v>
      </c>
      <c r="AI35" s="838">
        <v>155656</v>
      </c>
      <c r="AJ35" s="837">
        <v>117014</v>
      </c>
      <c r="AK35" s="838">
        <v>119</v>
      </c>
      <c r="AL35" s="838">
        <v>12389333</v>
      </c>
      <c r="AM35" s="838">
        <v>0</v>
      </c>
      <c r="AN35" s="838">
        <v>131139</v>
      </c>
      <c r="AO35" s="838">
        <v>202926</v>
      </c>
      <c r="AP35" s="837">
        <v>0</v>
      </c>
      <c r="AQ35" s="837">
        <v>0</v>
      </c>
      <c r="AR35" s="837">
        <v>2598385</v>
      </c>
      <c r="AS35" s="838">
        <v>6032644</v>
      </c>
      <c r="AT35" s="838">
        <v>1147</v>
      </c>
      <c r="AU35" s="837">
        <v>1193588</v>
      </c>
      <c r="AV35" s="837">
        <v>5623849</v>
      </c>
      <c r="AW35" s="837">
        <v>785094</v>
      </c>
      <c r="AX35" s="838">
        <v>19880</v>
      </c>
      <c r="AY35" s="838">
        <v>1984</v>
      </c>
      <c r="AZ35" s="838">
        <v>0</v>
      </c>
      <c r="BA35" s="838">
        <v>2419013</v>
      </c>
      <c r="BB35" s="837">
        <v>1218470</v>
      </c>
      <c r="BC35" s="838">
        <v>4216138</v>
      </c>
      <c r="BD35" s="838">
        <v>47813</v>
      </c>
      <c r="BE35" s="838">
        <v>0</v>
      </c>
      <c r="BF35" s="838">
        <v>0</v>
      </c>
      <c r="BG35" s="838">
        <v>187384</v>
      </c>
      <c r="BH35" s="838">
        <v>701453</v>
      </c>
      <c r="BI35" s="838">
        <v>496320</v>
      </c>
      <c r="BJ35" s="838">
        <v>305282</v>
      </c>
      <c r="BK35" s="837">
        <v>0</v>
      </c>
      <c r="BL35" s="838">
        <v>0</v>
      </c>
      <c r="BM35" s="838">
        <v>0</v>
      </c>
      <c r="BN35" s="838">
        <v>3337040</v>
      </c>
      <c r="BO35" s="838">
        <v>0</v>
      </c>
      <c r="BP35" s="838">
        <v>3750423</v>
      </c>
      <c r="BQ35" s="838">
        <v>874156</v>
      </c>
      <c r="BR35" s="838">
        <v>1640901.3534260371</v>
      </c>
      <c r="BS35" s="838">
        <v>994736</v>
      </c>
      <c r="BT35" s="838">
        <v>1050005</v>
      </c>
      <c r="BU35" s="838">
        <v>794902</v>
      </c>
      <c r="BV35" s="838">
        <v>884611</v>
      </c>
      <c r="BW35" s="838">
        <v>1019744</v>
      </c>
      <c r="BX35" s="838">
        <v>256227</v>
      </c>
      <c r="BY35" s="837">
        <v>33025</v>
      </c>
      <c r="BZ35" s="838">
        <v>17140</v>
      </c>
      <c r="CA35" s="838">
        <v>118496</v>
      </c>
      <c r="CB35" s="838">
        <v>283578</v>
      </c>
      <c r="CC35" s="838">
        <v>11751</v>
      </c>
      <c r="CD35" s="838">
        <v>10798</v>
      </c>
      <c r="CE35" s="838">
        <v>9295</v>
      </c>
      <c r="CF35" s="838">
        <v>0</v>
      </c>
      <c r="CG35" s="838">
        <v>0</v>
      </c>
      <c r="CH35" s="840">
        <v>175754844.37462211</v>
      </c>
      <c r="CI35" s="213"/>
      <c r="CK35" s="212"/>
    </row>
    <row r="36" spans="1:90">
      <c r="A36" s="200"/>
      <c r="B36" s="566" t="s">
        <v>589</v>
      </c>
      <c r="C36" s="837">
        <v>76628353.887099996</v>
      </c>
      <c r="D36" s="837">
        <v>43537971.127069995</v>
      </c>
      <c r="E36" s="837">
        <v>1601362.8362639998</v>
      </c>
      <c r="F36" s="837">
        <v>279102.65251390002</v>
      </c>
      <c r="G36" s="837">
        <v>0</v>
      </c>
      <c r="H36" s="837">
        <v>2032441</v>
      </c>
      <c r="I36" s="837">
        <v>0</v>
      </c>
      <c r="J36" s="837">
        <v>97596990</v>
      </c>
      <c r="K36" s="837">
        <v>66982208.912</v>
      </c>
      <c r="L36" s="837">
        <v>250191.07800000001</v>
      </c>
      <c r="M36" s="837">
        <v>253299.94899999999</v>
      </c>
      <c r="N36" s="837">
        <v>0</v>
      </c>
      <c r="O36" s="837">
        <v>28606503</v>
      </c>
      <c r="P36" s="837">
        <v>0</v>
      </c>
      <c r="Q36" s="837">
        <v>1285164</v>
      </c>
      <c r="R36" s="837">
        <v>0</v>
      </c>
      <c r="S36" s="837">
        <v>29022520</v>
      </c>
      <c r="T36" s="837">
        <v>268413</v>
      </c>
      <c r="U36" s="837">
        <v>140396</v>
      </c>
      <c r="V36" s="837">
        <v>8780</v>
      </c>
      <c r="W36" s="837">
        <v>0</v>
      </c>
      <c r="X36" s="837">
        <v>0</v>
      </c>
      <c r="Y36" s="837">
        <v>10576991.493999999</v>
      </c>
      <c r="Z36" s="837">
        <v>4162149.523</v>
      </c>
      <c r="AA36" s="837">
        <v>8758515.3420000002</v>
      </c>
      <c r="AB36" s="837">
        <v>314646.61200000002</v>
      </c>
      <c r="AC36" s="837">
        <v>22784.576000000001</v>
      </c>
      <c r="AD36" s="837">
        <v>0</v>
      </c>
      <c r="AE36" s="837">
        <v>0</v>
      </c>
      <c r="AF36" s="837">
        <v>0</v>
      </c>
      <c r="AG36" s="837">
        <v>1850607</v>
      </c>
      <c r="AH36" s="837">
        <v>15538367</v>
      </c>
      <c r="AI36" s="837">
        <v>363120</v>
      </c>
      <c r="AJ36" s="837">
        <v>0</v>
      </c>
      <c r="AK36" s="837">
        <v>1636</v>
      </c>
      <c r="AL36" s="837">
        <v>20237432</v>
      </c>
      <c r="AM36" s="837">
        <v>0</v>
      </c>
      <c r="AN36" s="837">
        <v>0</v>
      </c>
      <c r="AO36" s="837">
        <v>448561</v>
      </c>
      <c r="AP36" s="837">
        <v>0</v>
      </c>
      <c r="AQ36" s="837">
        <v>69300</v>
      </c>
      <c r="AR36" s="837">
        <v>14813190</v>
      </c>
      <c r="AS36" s="837">
        <v>11040678</v>
      </c>
      <c r="AT36" s="837">
        <v>40278</v>
      </c>
      <c r="AU36" s="837">
        <v>108151</v>
      </c>
      <c r="AV36" s="837">
        <v>6776891</v>
      </c>
      <c r="AW36" s="837">
        <v>946061</v>
      </c>
      <c r="AX36" s="837">
        <v>241068</v>
      </c>
      <c r="AY36" s="837">
        <v>16292</v>
      </c>
      <c r="AZ36" s="837">
        <v>0</v>
      </c>
      <c r="BA36" s="837">
        <v>26300</v>
      </c>
      <c r="BB36" s="837">
        <v>1497836</v>
      </c>
      <c r="BC36" s="837">
        <v>7610174</v>
      </c>
      <c r="BD36" s="837">
        <v>0</v>
      </c>
      <c r="BE36" s="837">
        <v>51369</v>
      </c>
      <c r="BF36" s="837">
        <v>0</v>
      </c>
      <c r="BG36" s="837">
        <v>420337</v>
      </c>
      <c r="BH36" s="837">
        <v>1674834</v>
      </c>
      <c r="BI36" s="837">
        <v>806524</v>
      </c>
      <c r="BJ36" s="837">
        <v>291684</v>
      </c>
      <c r="BK36" s="837">
        <v>0</v>
      </c>
      <c r="BL36" s="837">
        <v>5555</v>
      </c>
      <c r="BM36" s="837">
        <v>48960</v>
      </c>
      <c r="BN36" s="837">
        <v>8392396</v>
      </c>
      <c r="BO36" s="837">
        <v>62169</v>
      </c>
      <c r="BP36" s="837">
        <v>8116541</v>
      </c>
      <c r="BQ36" s="837">
        <v>4083632</v>
      </c>
      <c r="BR36" s="837">
        <v>9479771.6969224997</v>
      </c>
      <c r="BS36" s="837">
        <v>1410376</v>
      </c>
      <c r="BT36" s="837">
        <v>206310</v>
      </c>
      <c r="BU36" s="837">
        <v>455692</v>
      </c>
      <c r="BV36" s="837">
        <v>0</v>
      </c>
      <c r="BW36" s="837">
        <v>285931</v>
      </c>
      <c r="BX36" s="837">
        <v>729799</v>
      </c>
      <c r="BY36" s="837">
        <v>305977</v>
      </c>
      <c r="BZ36" s="837">
        <v>27166</v>
      </c>
      <c r="CA36" s="837">
        <v>205276</v>
      </c>
      <c r="CB36" s="837">
        <v>702878</v>
      </c>
      <c r="CC36" s="837">
        <v>36921</v>
      </c>
      <c r="CD36" s="837">
        <v>6773</v>
      </c>
      <c r="CE36" s="837">
        <v>3178</v>
      </c>
      <c r="CF36" s="837">
        <v>0</v>
      </c>
      <c r="CG36" s="837">
        <v>0</v>
      </c>
      <c r="CH36" s="844">
        <v>491764776.68587041</v>
      </c>
      <c r="CI36" s="215">
        <v>0</v>
      </c>
      <c r="CJ36" s="218"/>
      <c r="CK36" s="218"/>
      <c r="CL36" s="218"/>
    </row>
    <row r="37" spans="1:90">
      <c r="B37" s="201"/>
      <c r="C37" s="212"/>
      <c r="D37" s="212"/>
      <c r="E37" s="212"/>
      <c r="F37" s="212"/>
      <c r="G37" s="212"/>
      <c r="H37" s="214"/>
      <c r="I37" s="214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4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4"/>
      <c r="AM37" s="212"/>
      <c r="AN37" s="214"/>
      <c r="AO37" s="212"/>
      <c r="AP37" s="212"/>
      <c r="AQ37" s="212"/>
      <c r="AR37" s="212"/>
      <c r="AS37" s="212"/>
      <c r="AT37" s="212"/>
      <c r="AU37" s="214"/>
      <c r="AV37" s="212"/>
      <c r="AW37" s="214"/>
      <c r="AX37" s="214"/>
      <c r="AY37" s="214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4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/>
      <c r="BY37" s="214"/>
      <c r="BZ37" s="212"/>
      <c r="CA37" s="212"/>
      <c r="CB37" s="212"/>
      <c r="CC37" s="212"/>
      <c r="CD37" s="212"/>
      <c r="CE37" s="212"/>
      <c r="CF37" s="212"/>
      <c r="CG37" s="212"/>
      <c r="CH37" s="212"/>
      <c r="CI37" s="229"/>
      <c r="CJ37" s="226"/>
      <c r="CL37" s="212"/>
    </row>
    <row r="38" spans="1:90">
      <c r="C38" s="226"/>
      <c r="D38" s="226"/>
      <c r="E38" s="226"/>
      <c r="F38" s="226"/>
      <c r="G38" s="226"/>
      <c r="H38" s="225"/>
      <c r="I38" s="225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5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5"/>
      <c r="AM38" s="226"/>
      <c r="AN38" s="225"/>
      <c r="AO38" s="226"/>
      <c r="AP38" s="226"/>
      <c r="AQ38" s="226"/>
      <c r="AR38" s="226"/>
      <c r="AS38" s="226"/>
      <c r="AT38" s="226"/>
      <c r="AU38" s="225"/>
      <c r="AV38" s="226"/>
      <c r="AW38" s="225"/>
      <c r="AX38" s="225"/>
      <c r="AY38" s="225"/>
      <c r="AZ38" s="226"/>
      <c r="BA38" s="226"/>
      <c r="BB38" s="226"/>
      <c r="BC38" s="226"/>
      <c r="BD38" s="226"/>
      <c r="BE38" s="226"/>
      <c r="BF38" s="226"/>
      <c r="BG38" s="226"/>
      <c r="BH38" s="226"/>
      <c r="BI38" s="226"/>
      <c r="BJ38" s="226"/>
      <c r="BK38" s="226"/>
      <c r="BL38" s="226"/>
      <c r="BM38" s="226"/>
      <c r="BN38" s="225"/>
      <c r="BO38" s="226"/>
      <c r="BP38" s="226"/>
      <c r="BQ38" s="226"/>
      <c r="BR38" s="226"/>
      <c r="BS38" s="226"/>
      <c r="BU38" s="226"/>
      <c r="BV38" s="226"/>
      <c r="BW38" s="226"/>
      <c r="BX38" s="226"/>
      <c r="BY38" s="225"/>
      <c r="BZ38" s="226"/>
      <c r="CA38" s="226"/>
      <c r="CB38" s="226"/>
      <c r="CC38" s="226"/>
      <c r="CD38" s="226"/>
      <c r="CE38" s="226"/>
      <c r="CF38" s="226"/>
      <c r="CG38" s="226"/>
      <c r="CH38" s="226"/>
      <c r="CI38" s="229"/>
      <c r="CJ38" s="226"/>
    </row>
    <row r="39" spans="1:90">
      <c r="H39" s="213"/>
      <c r="I39" s="213"/>
      <c r="T39" s="213"/>
      <c r="AA39" s="213"/>
      <c r="AL39" s="213"/>
      <c r="AN39" s="213"/>
      <c r="AP39" s="226"/>
      <c r="AQ39" s="226"/>
      <c r="AR39" s="228"/>
      <c r="BQ39" s="228"/>
      <c r="BY39" s="213"/>
      <c r="CI39" s="213"/>
    </row>
    <row r="40" spans="1:90">
      <c r="C40" s="226"/>
      <c r="D40" s="226"/>
      <c r="E40" s="226"/>
      <c r="F40" s="226"/>
      <c r="G40" s="226"/>
      <c r="H40" s="225"/>
      <c r="I40" s="225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5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5"/>
      <c r="AM40" s="226"/>
      <c r="AN40" s="225"/>
      <c r="AO40" s="226"/>
      <c r="AP40" s="226"/>
      <c r="AQ40" s="226"/>
      <c r="AR40" s="226"/>
      <c r="AS40" s="226"/>
      <c r="AT40" s="226"/>
      <c r="AU40" s="225"/>
      <c r="AV40" s="226"/>
      <c r="AW40" s="225"/>
      <c r="AX40" s="225"/>
      <c r="AY40" s="225"/>
      <c r="AZ40" s="226"/>
      <c r="BA40" s="226"/>
      <c r="BB40" s="226"/>
      <c r="BC40" s="226"/>
      <c r="BD40" s="226"/>
      <c r="BE40" s="226"/>
      <c r="BF40" s="226"/>
      <c r="BG40" s="226"/>
      <c r="BH40" s="226"/>
      <c r="BI40" s="226"/>
      <c r="BJ40" s="226"/>
      <c r="BK40" s="226"/>
      <c r="BL40" s="226"/>
      <c r="BM40" s="226"/>
      <c r="BN40" s="225"/>
      <c r="BO40" s="226"/>
      <c r="BP40" s="226"/>
      <c r="BQ40" s="226"/>
      <c r="BR40" s="226"/>
      <c r="BS40" s="226"/>
      <c r="BT40" s="226"/>
      <c r="BU40" s="226"/>
      <c r="BV40" s="226"/>
      <c r="BW40" s="226"/>
      <c r="BX40" s="226"/>
      <c r="BY40" s="225"/>
      <c r="BZ40" s="226"/>
      <c r="CA40" s="226"/>
      <c r="CB40" s="226"/>
      <c r="CC40" s="226"/>
      <c r="CD40" s="226"/>
      <c r="CE40" s="226"/>
      <c r="CF40" s="226"/>
      <c r="CG40" s="226"/>
      <c r="CH40" s="226"/>
      <c r="CI40" s="229"/>
      <c r="CJ40" s="226"/>
    </row>
    <row r="41" spans="1:90">
      <c r="C41" s="226"/>
      <c r="D41" s="226"/>
      <c r="E41" s="226"/>
      <c r="F41" s="226"/>
      <c r="G41" s="226"/>
      <c r="H41" s="225"/>
      <c r="I41" s="225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5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5"/>
      <c r="AM41" s="226"/>
      <c r="AN41" s="225"/>
      <c r="AO41" s="226"/>
      <c r="AP41" s="226"/>
      <c r="AQ41" s="226"/>
      <c r="AR41" s="226"/>
      <c r="AS41" s="226"/>
      <c r="AT41" s="226"/>
      <c r="AU41" s="225"/>
      <c r="AV41" s="226"/>
      <c r="AW41" s="225"/>
      <c r="AX41" s="225"/>
      <c r="AY41" s="225"/>
      <c r="AZ41" s="226"/>
      <c r="BA41" s="226"/>
      <c r="BB41" s="226"/>
      <c r="BC41" s="226"/>
      <c r="BD41" s="226"/>
      <c r="BE41" s="226"/>
      <c r="BF41" s="226"/>
      <c r="BG41" s="226"/>
      <c r="BH41" s="226"/>
      <c r="BI41" s="226"/>
      <c r="BJ41" s="226"/>
      <c r="BK41" s="226"/>
      <c r="BL41" s="226"/>
      <c r="BM41" s="226"/>
      <c r="BN41" s="225"/>
      <c r="BO41" s="226"/>
      <c r="BP41" s="226"/>
      <c r="BQ41" s="226"/>
      <c r="BR41" s="226"/>
      <c r="BS41" s="226"/>
      <c r="BT41" s="226"/>
      <c r="BU41" s="226"/>
      <c r="BV41" s="226"/>
      <c r="BW41" s="226"/>
      <c r="BX41" s="226"/>
      <c r="BY41" s="225"/>
      <c r="BZ41" s="226"/>
      <c r="CA41" s="226"/>
      <c r="CB41" s="226"/>
      <c r="CC41" s="226"/>
      <c r="CD41" s="226"/>
      <c r="CE41" s="226"/>
      <c r="CF41" s="226"/>
      <c r="CG41" s="226"/>
      <c r="CH41" s="226"/>
      <c r="CI41" s="229"/>
      <c r="CJ41" s="226"/>
    </row>
    <row r="42" spans="1:90">
      <c r="C42" s="226"/>
      <c r="D42" s="226"/>
      <c r="E42" s="226"/>
      <c r="F42" s="226"/>
      <c r="G42" s="226"/>
      <c r="H42" s="225"/>
      <c r="I42" s="225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5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5"/>
      <c r="AM42" s="226"/>
      <c r="AN42" s="225"/>
      <c r="AO42" s="226"/>
      <c r="AP42" s="228"/>
      <c r="AQ42" s="228"/>
      <c r="AR42" s="228"/>
      <c r="AS42" s="226"/>
      <c r="AT42" s="226"/>
      <c r="AU42" s="225"/>
      <c r="AV42" s="226"/>
      <c r="AW42" s="225"/>
      <c r="AX42" s="225"/>
      <c r="AY42" s="225"/>
      <c r="AZ42" s="226"/>
      <c r="BA42" s="226"/>
      <c r="BB42" s="226"/>
      <c r="BC42" s="226"/>
      <c r="BD42" s="226"/>
      <c r="BE42" s="226"/>
      <c r="BF42" s="226"/>
      <c r="BG42" s="226"/>
      <c r="BH42" s="226"/>
      <c r="BI42" s="226"/>
      <c r="BJ42" s="226"/>
      <c r="BK42" s="226"/>
      <c r="BL42" s="226"/>
      <c r="BM42" s="226"/>
      <c r="BN42" s="225"/>
      <c r="BO42" s="226"/>
      <c r="BP42" s="226"/>
      <c r="BQ42" s="226"/>
      <c r="BR42" s="226"/>
      <c r="BS42" s="226"/>
      <c r="BT42" s="226"/>
      <c r="BU42" s="226"/>
      <c r="BV42" s="226"/>
      <c r="BW42" s="226"/>
      <c r="BX42" s="226"/>
      <c r="BY42" s="225"/>
      <c r="BZ42" s="226"/>
      <c r="CA42" s="226"/>
      <c r="CB42" s="226"/>
      <c r="CC42" s="226"/>
      <c r="CD42" s="226"/>
      <c r="CE42" s="226"/>
      <c r="CF42" s="226"/>
      <c r="CG42" s="226"/>
      <c r="CH42" s="226"/>
      <c r="CI42" s="229"/>
      <c r="CJ42" s="226"/>
    </row>
    <row r="43" spans="1:90">
      <c r="C43" s="226"/>
      <c r="D43" s="226"/>
      <c r="E43" s="226"/>
      <c r="F43" s="226"/>
      <c r="G43" s="226"/>
      <c r="H43" s="225"/>
      <c r="I43" s="225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5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2"/>
      <c r="AH43" s="226"/>
      <c r="AI43" s="226"/>
      <c r="AJ43" s="226"/>
      <c r="AK43" s="226"/>
      <c r="AL43" s="225"/>
      <c r="AM43" s="226"/>
      <c r="AN43" s="225"/>
      <c r="AO43" s="226"/>
      <c r="AP43" s="226"/>
      <c r="AQ43" s="226"/>
      <c r="AR43" s="226"/>
      <c r="AS43" s="226"/>
      <c r="AT43" s="226"/>
      <c r="AU43" s="225"/>
      <c r="AV43" s="226"/>
      <c r="AW43" s="225"/>
      <c r="AX43" s="225"/>
      <c r="AY43" s="225"/>
      <c r="AZ43" s="226"/>
      <c r="BA43" s="226"/>
      <c r="BB43" s="226"/>
      <c r="BC43" s="226"/>
      <c r="BD43" s="226"/>
      <c r="BE43" s="226"/>
      <c r="BF43" s="226"/>
      <c r="BG43" s="226"/>
      <c r="BH43" s="226"/>
      <c r="BI43" s="226"/>
      <c r="BJ43" s="226"/>
      <c r="BK43" s="226"/>
      <c r="BL43" s="226"/>
      <c r="BM43" s="226"/>
      <c r="BN43" s="225"/>
      <c r="BO43" s="226"/>
      <c r="BP43" s="226"/>
      <c r="BQ43" s="226"/>
      <c r="BR43" s="226"/>
      <c r="BS43" s="226"/>
      <c r="BT43" s="226"/>
      <c r="BU43" s="226"/>
      <c r="BV43" s="226"/>
      <c r="BW43" s="226"/>
      <c r="BX43" s="226"/>
      <c r="BY43" s="225"/>
      <c r="BZ43" s="226"/>
      <c r="CA43" s="226"/>
      <c r="CB43" s="226"/>
      <c r="CC43" s="226"/>
      <c r="CD43" s="226"/>
      <c r="CE43" s="226"/>
      <c r="CF43" s="226"/>
      <c r="CG43" s="226"/>
      <c r="CH43" s="226"/>
      <c r="CI43" s="229"/>
      <c r="CJ43" s="226"/>
    </row>
    <row r="44" spans="1:90">
      <c r="C44" s="226"/>
      <c r="D44" s="226"/>
      <c r="E44" s="226"/>
      <c r="F44" s="226"/>
      <c r="G44" s="226"/>
      <c r="H44" s="225"/>
      <c r="I44" s="225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5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5"/>
      <c r="AM44" s="226"/>
      <c r="AN44" s="225"/>
      <c r="AO44" s="226"/>
      <c r="AP44" s="226"/>
      <c r="AQ44" s="226"/>
      <c r="AR44" s="226"/>
      <c r="AS44" s="226"/>
      <c r="AT44" s="226"/>
      <c r="AU44" s="225"/>
      <c r="AV44" s="226"/>
      <c r="AW44" s="225"/>
      <c r="AX44" s="225"/>
      <c r="AY44" s="225"/>
      <c r="AZ44" s="226"/>
      <c r="BA44" s="226"/>
      <c r="BB44" s="226"/>
      <c r="BC44" s="226"/>
      <c r="BD44" s="226"/>
      <c r="BE44" s="226"/>
      <c r="BF44" s="226"/>
      <c r="BG44" s="226"/>
      <c r="BH44" s="226"/>
      <c r="BI44" s="226"/>
      <c r="BJ44" s="226"/>
      <c r="BK44" s="226"/>
      <c r="BL44" s="226"/>
      <c r="BM44" s="226"/>
      <c r="BN44" s="225"/>
      <c r="BO44" s="226"/>
      <c r="BP44" s="226"/>
      <c r="BQ44" s="226"/>
      <c r="BR44" s="226"/>
      <c r="BS44" s="226"/>
      <c r="BT44" s="226"/>
      <c r="BU44" s="226"/>
      <c r="BV44" s="226"/>
      <c r="BW44" s="226"/>
      <c r="BX44" s="226"/>
      <c r="BY44" s="225"/>
      <c r="BZ44" s="226"/>
      <c r="CA44" s="226"/>
      <c r="CB44" s="226"/>
      <c r="CC44" s="226"/>
      <c r="CD44" s="226"/>
      <c r="CE44" s="226"/>
      <c r="CF44" s="226"/>
      <c r="CG44" s="226"/>
      <c r="CH44" s="226"/>
      <c r="CI44" s="229"/>
      <c r="CJ44" s="226"/>
    </row>
    <row r="45" spans="1:90">
      <c r="C45" s="226"/>
      <c r="D45" s="226"/>
      <c r="E45" s="226"/>
      <c r="F45" s="226"/>
      <c r="G45" s="226"/>
      <c r="H45" s="225"/>
      <c r="I45" s="225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5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5"/>
      <c r="AM45" s="226"/>
      <c r="AN45" s="225"/>
      <c r="AO45" s="226"/>
      <c r="AP45" s="226"/>
      <c r="AQ45" s="226"/>
      <c r="AR45" s="226"/>
      <c r="AS45" s="226"/>
      <c r="AT45" s="226"/>
      <c r="AU45" s="225"/>
      <c r="AV45" s="226"/>
      <c r="AW45" s="225"/>
      <c r="AX45" s="225"/>
      <c r="AY45" s="225"/>
      <c r="AZ45" s="226"/>
      <c r="BA45" s="226"/>
      <c r="BB45" s="226"/>
      <c r="BC45" s="226"/>
      <c r="BD45" s="226"/>
      <c r="BE45" s="226"/>
      <c r="BF45" s="226"/>
      <c r="BG45" s="226"/>
      <c r="BH45" s="226"/>
      <c r="BI45" s="226"/>
      <c r="BJ45" s="226"/>
      <c r="BK45" s="226"/>
      <c r="BL45" s="226"/>
      <c r="BM45" s="226"/>
      <c r="BN45" s="225"/>
      <c r="BO45" s="226"/>
      <c r="BP45" s="226"/>
      <c r="BQ45" s="226"/>
      <c r="BR45" s="226"/>
      <c r="BS45" s="226"/>
      <c r="BT45" s="226"/>
      <c r="BU45" s="226"/>
      <c r="BV45" s="226"/>
      <c r="BW45" s="226"/>
      <c r="BX45" s="226"/>
      <c r="BY45" s="225"/>
      <c r="BZ45" s="226"/>
      <c r="CA45" s="226"/>
      <c r="CB45" s="226"/>
      <c r="CC45" s="226"/>
      <c r="CD45" s="226"/>
      <c r="CE45" s="226"/>
      <c r="CF45" s="226"/>
      <c r="CG45" s="226"/>
      <c r="CH45" s="226"/>
      <c r="CI45" s="229"/>
      <c r="CJ45" s="226"/>
    </row>
    <row r="46" spans="1:90">
      <c r="C46" s="226"/>
      <c r="D46" s="226"/>
      <c r="E46" s="226"/>
      <c r="F46" s="226"/>
      <c r="G46" s="226"/>
      <c r="H46" s="225"/>
      <c r="I46" s="225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5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5"/>
      <c r="AM46" s="226"/>
      <c r="AN46" s="225"/>
      <c r="AO46" s="226"/>
      <c r="AP46" s="226"/>
      <c r="AQ46" s="226"/>
      <c r="AR46" s="226"/>
      <c r="AS46" s="226"/>
      <c r="AT46" s="226"/>
      <c r="AU46" s="225"/>
      <c r="AV46" s="226"/>
      <c r="AW46" s="225"/>
      <c r="AX46" s="225"/>
      <c r="AY46" s="225"/>
      <c r="AZ46" s="226"/>
      <c r="BA46" s="226"/>
      <c r="BB46" s="226"/>
      <c r="BC46" s="226"/>
      <c r="BD46" s="226"/>
      <c r="BE46" s="226"/>
      <c r="BF46" s="226"/>
      <c r="BG46" s="226"/>
      <c r="BH46" s="226"/>
      <c r="BI46" s="226"/>
      <c r="BJ46" s="226"/>
      <c r="BK46" s="226"/>
      <c r="BL46" s="226"/>
      <c r="BM46" s="226"/>
      <c r="BN46" s="225"/>
      <c r="BO46" s="226"/>
      <c r="BP46" s="226"/>
      <c r="BQ46" s="226"/>
      <c r="BR46" s="226"/>
      <c r="BS46" s="226"/>
      <c r="BT46" s="226"/>
      <c r="BU46" s="226"/>
      <c r="BV46" s="226"/>
      <c r="BW46" s="226"/>
      <c r="BX46" s="226"/>
      <c r="BY46" s="225"/>
      <c r="BZ46" s="226"/>
      <c r="CA46" s="226"/>
      <c r="CB46" s="226"/>
      <c r="CC46" s="226"/>
      <c r="CD46" s="226"/>
      <c r="CE46" s="226"/>
      <c r="CF46" s="226"/>
      <c r="CG46" s="226"/>
      <c r="CH46" s="226"/>
      <c r="CI46" s="229"/>
      <c r="CJ46" s="226"/>
    </row>
    <row r="47" spans="1:90">
      <c r="C47" s="226"/>
      <c r="D47" s="226"/>
      <c r="E47" s="226"/>
      <c r="F47" s="226"/>
      <c r="G47" s="226"/>
      <c r="H47" s="225"/>
      <c r="I47" s="225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5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5"/>
      <c r="AM47" s="226"/>
      <c r="AN47" s="225"/>
      <c r="AO47" s="226"/>
      <c r="AP47" s="228"/>
      <c r="AQ47" s="228"/>
      <c r="AR47" s="228"/>
      <c r="AS47" s="226"/>
      <c r="AT47" s="226"/>
      <c r="AU47" s="225"/>
      <c r="AV47" s="226"/>
      <c r="AW47" s="225"/>
      <c r="AX47" s="225"/>
      <c r="AY47" s="225"/>
      <c r="AZ47" s="226"/>
      <c r="BA47" s="226"/>
      <c r="BB47" s="226"/>
      <c r="BC47" s="226"/>
      <c r="BD47" s="226"/>
      <c r="BE47" s="226"/>
      <c r="BF47" s="226"/>
      <c r="BG47" s="226"/>
      <c r="BH47" s="226"/>
      <c r="BI47" s="226"/>
      <c r="BJ47" s="226"/>
      <c r="BK47" s="226"/>
      <c r="BL47" s="226"/>
      <c r="BM47" s="226"/>
      <c r="BN47" s="225"/>
      <c r="BO47" s="226"/>
      <c r="BP47" s="226"/>
      <c r="BQ47" s="226"/>
      <c r="BR47" s="226"/>
      <c r="BS47" s="226"/>
      <c r="BT47" s="226"/>
      <c r="BU47" s="226"/>
      <c r="BV47" s="226"/>
      <c r="BW47" s="226"/>
      <c r="BX47" s="226"/>
      <c r="BY47" s="225"/>
      <c r="BZ47" s="226"/>
      <c r="CA47" s="226"/>
      <c r="CB47" s="226"/>
      <c r="CC47" s="226"/>
      <c r="CD47" s="226"/>
      <c r="CE47" s="226"/>
      <c r="CF47" s="226"/>
      <c r="CG47" s="226"/>
      <c r="CH47" s="226"/>
      <c r="CI47" s="229"/>
      <c r="CJ47" s="226"/>
    </row>
    <row r="48" spans="1:90">
      <c r="C48" s="226"/>
      <c r="D48" s="226"/>
      <c r="E48" s="226"/>
      <c r="F48" s="226"/>
      <c r="G48" s="226"/>
      <c r="H48" s="225"/>
      <c r="I48" s="225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5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5"/>
      <c r="AM48" s="226"/>
      <c r="AN48" s="225"/>
      <c r="AO48" s="226"/>
      <c r="AP48" s="226"/>
      <c r="AQ48" s="226"/>
      <c r="AR48" s="226"/>
      <c r="AS48" s="226"/>
      <c r="AT48" s="226"/>
      <c r="AU48" s="225"/>
      <c r="AV48" s="226"/>
      <c r="AW48" s="225"/>
      <c r="AX48" s="225"/>
      <c r="AY48" s="225"/>
      <c r="AZ48" s="226"/>
      <c r="BA48" s="226"/>
      <c r="BB48" s="226"/>
      <c r="BC48" s="226"/>
      <c r="BD48" s="226"/>
      <c r="BE48" s="226"/>
      <c r="BF48" s="226"/>
      <c r="BG48" s="226"/>
      <c r="BH48" s="226"/>
      <c r="BI48" s="226"/>
      <c r="BJ48" s="226"/>
      <c r="BK48" s="226"/>
      <c r="BL48" s="226"/>
      <c r="BM48" s="226"/>
      <c r="BN48" s="225"/>
      <c r="BO48" s="226"/>
      <c r="BP48" s="226"/>
      <c r="BQ48" s="226"/>
      <c r="BR48" s="226"/>
      <c r="BS48" s="226"/>
      <c r="BT48" s="226"/>
      <c r="BU48" s="226"/>
      <c r="BV48" s="226"/>
      <c r="BW48" s="226"/>
      <c r="BX48" s="226"/>
      <c r="BY48" s="225"/>
      <c r="BZ48" s="226"/>
      <c r="CA48" s="226"/>
      <c r="CB48" s="226"/>
      <c r="CC48" s="226"/>
      <c r="CD48" s="226"/>
      <c r="CE48" s="226"/>
      <c r="CF48" s="226"/>
      <c r="CG48" s="226"/>
      <c r="CH48" s="226"/>
      <c r="CI48" s="229"/>
      <c r="CJ48" s="226"/>
    </row>
    <row r="49" spans="3:88">
      <c r="C49" s="226"/>
      <c r="D49" s="226"/>
      <c r="E49" s="226"/>
      <c r="F49" s="226"/>
      <c r="G49" s="226"/>
      <c r="H49" s="225"/>
      <c r="I49" s="225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5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5"/>
      <c r="AM49" s="226"/>
      <c r="AN49" s="225"/>
      <c r="AO49" s="226"/>
      <c r="AP49" s="226"/>
      <c r="AQ49" s="226"/>
      <c r="AR49" s="226"/>
      <c r="AS49" s="226"/>
      <c r="AT49" s="226"/>
      <c r="AU49" s="225"/>
      <c r="AV49" s="226"/>
      <c r="AW49" s="225"/>
      <c r="AX49" s="225"/>
      <c r="AY49" s="225"/>
      <c r="AZ49" s="226"/>
      <c r="BA49" s="226"/>
      <c r="BB49" s="226"/>
      <c r="BC49" s="226"/>
      <c r="BD49" s="226"/>
      <c r="BE49" s="226"/>
      <c r="BF49" s="226"/>
      <c r="BG49" s="226"/>
      <c r="BH49" s="226"/>
      <c r="BI49" s="226"/>
      <c r="BJ49" s="226"/>
      <c r="BK49" s="226"/>
      <c r="BL49" s="226"/>
      <c r="BM49" s="226"/>
      <c r="BN49" s="225"/>
      <c r="BO49" s="226"/>
      <c r="BP49" s="226"/>
      <c r="BQ49" s="226"/>
      <c r="BR49" s="226"/>
      <c r="BS49" s="226"/>
      <c r="BT49" s="226"/>
      <c r="BU49" s="226"/>
      <c r="BV49" s="226"/>
      <c r="BW49" s="226"/>
      <c r="BX49" s="226"/>
      <c r="BY49" s="225"/>
      <c r="BZ49" s="226"/>
      <c r="CA49" s="226"/>
      <c r="CB49" s="226"/>
      <c r="CC49" s="226"/>
      <c r="CD49" s="226"/>
      <c r="CE49" s="226"/>
      <c r="CF49" s="226"/>
      <c r="CG49" s="226"/>
      <c r="CH49" s="226"/>
      <c r="CI49" s="229"/>
      <c r="CJ49" s="226"/>
    </row>
    <row r="50" spans="3:88">
      <c r="C50" s="226"/>
      <c r="D50" s="226"/>
      <c r="E50" s="226"/>
      <c r="F50" s="226"/>
      <c r="G50" s="226"/>
      <c r="H50" s="225"/>
      <c r="I50" s="225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5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5"/>
      <c r="AM50" s="226"/>
      <c r="AN50" s="225"/>
      <c r="AO50" s="226"/>
      <c r="AP50" s="222"/>
      <c r="AQ50" s="222"/>
      <c r="AR50" s="222"/>
      <c r="AS50" s="226"/>
      <c r="AT50" s="226"/>
      <c r="AU50" s="225"/>
      <c r="AV50" s="226"/>
      <c r="AW50" s="225"/>
      <c r="AX50" s="225"/>
      <c r="AY50" s="225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5"/>
      <c r="BO50" s="226"/>
      <c r="BP50" s="226"/>
      <c r="BQ50" s="226"/>
      <c r="BR50" s="226"/>
      <c r="BS50" s="226"/>
      <c r="BT50" s="226"/>
      <c r="BU50" s="226"/>
      <c r="BV50" s="226"/>
      <c r="BW50" s="226"/>
      <c r="BX50" s="226"/>
      <c r="BY50" s="225"/>
      <c r="BZ50" s="226"/>
      <c r="CA50" s="226"/>
      <c r="CB50" s="226"/>
      <c r="CC50" s="226"/>
      <c r="CD50" s="226"/>
      <c r="CE50" s="226"/>
      <c r="CF50" s="226"/>
      <c r="CG50" s="226"/>
      <c r="CH50" s="226"/>
      <c r="CI50" s="229"/>
      <c r="CJ50" s="226"/>
    </row>
    <row r="51" spans="3:88">
      <c r="C51" s="226"/>
      <c r="D51" s="226"/>
      <c r="E51" s="226"/>
      <c r="F51" s="226"/>
      <c r="G51" s="226"/>
      <c r="H51" s="225"/>
      <c r="I51" s="225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5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5"/>
      <c r="AM51" s="226"/>
      <c r="AN51" s="225"/>
      <c r="AO51" s="226"/>
      <c r="AP51" s="222"/>
      <c r="AQ51" s="222"/>
      <c r="AR51" s="222"/>
      <c r="AS51" s="226"/>
      <c r="AT51" s="226"/>
      <c r="AU51" s="225"/>
      <c r="AV51" s="226"/>
      <c r="AW51" s="225"/>
      <c r="AX51" s="225"/>
      <c r="AY51" s="225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5"/>
      <c r="BO51" s="226"/>
      <c r="BP51" s="226"/>
      <c r="BQ51" s="226"/>
      <c r="BR51" s="226"/>
      <c r="BS51" s="226"/>
      <c r="BT51" s="226"/>
      <c r="BU51" s="226"/>
      <c r="BV51" s="226"/>
      <c r="BW51" s="226"/>
      <c r="BX51" s="226"/>
      <c r="BY51" s="225"/>
      <c r="BZ51" s="226"/>
      <c r="CA51" s="226"/>
      <c r="CB51" s="226"/>
      <c r="CC51" s="226"/>
      <c r="CD51" s="226"/>
      <c r="CE51" s="226"/>
      <c r="CF51" s="226"/>
      <c r="CG51" s="226"/>
      <c r="CH51" s="226"/>
      <c r="CI51" s="229"/>
      <c r="CJ51" s="226"/>
    </row>
    <row r="52" spans="3:88">
      <c r="C52" s="226"/>
      <c r="D52" s="226"/>
      <c r="E52" s="226"/>
      <c r="F52" s="226"/>
      <c r="G52" s="226"/>
      <c r="H52" s="225"/>
      <c r="I52" s="225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5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5"/>
      <c r="AM52" s="226"/>
      <c r="AN52" s="225"/>
      <c r="AO52" s="226"/>
      <c r="AP52" s="222"/>
      <c r="AQ52" s="222"/>
      <c r="AR52" s="222"/>
      <c r="AS52" s="226"/>
      <c r="AT52" s="226"/>
      <c r="AU52" s="225"/>
      <c r="AV52" s="226"/>
      <c r="AW52" s="225"/>
      <c r="AX52" s="225"/>
      <c r="AY52" s="225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  <c r="BK52" s="226"/>
      <c r="BL52" s="226"/>
      <c r="BM52" s="226"/>
      <c r="BN52" s="225"/>
      <c r="BO52" s="226"/>
      <c r="BP52" s="226"/>
      <c r="BQ52" s="226"/>
      <c r="BR52" s="226"/>
      <c r="BS52" s="226"/>
      <c r="BT52" s="226"/>
      <c r="BU52" s="226"/>
      <c r="BV52" s="226"/>
      <c r="BW52" s="226"/>
      <c r="BX52" s="226"/>
      <c r="BY52" s="225"/>
      <c r="BZ52" s="226"/>
      <c r="CA52" s="226"/>
      <c r="CB52" s="226"/>
      <c r="CC52" s="226"/>
      <c r="CD52" s="226"/>
      <c r="CE52" s="226"/>
      <c r="CF52" s="226"/>
      <c r="CG52" s="226"/>
      <c r="CH52" s="226"/>
      <c r="CI52" s="229"/>
      <c r="CJ52" s="226"/>
    </row>
    <row r="53" spans="3:88">
      <c r="C53" s="226"/>
      <c r="D53" s="226"/>
      <c r="E53" s="226"/>
      <c r="F53" s="226"/>
      <c r="G53" s="226"/>
      <c r="H53" s="225"/>
      <c r="I53" s="225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5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5"/>
      <c r="AM53" s="226"/>
      <c r="AN53" s="225"/>
      <c r="AO53" s="226"/>
      <c r="AP53" s="222"/>
      <c r="AQ53" s="222"/>
      <c r="AR53" s="222"/>
      <c r="AS53" s="226"/>
      <c r="AT53" s="226"/>
      <c r="AU53" s="225"/>
      <c r="AV53" s="226"/>
      <c r="AW53" s="225"/>
      <c r="AX53" s="225"/>
      <c r="AY53" s="225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5"/>
      <c r="BO53" s="226"/>
      <c r="BP53" s="226"/>
      <c r="BQ53" s="226"/>
      <c r="BR53" s="226"/>
      <c r="BS53" s="226"/>
      <c r="BT53" s="226"/>
      <c r="BU53" s="226"/>
      <c r="BV53" s="226"/>
      <c r="BW53" s="226"/>
      <c r="BX53" s="226"/>
      <c r="BY53" s="225"/>
      <c r="BZ53" s="226"/>
      <c r="CA53" s="226"/>
      <c r="CB53" s="226"/>
      <c r="CC53" s="226"/>
      <c r="CD53" s="226"/>
      <c r="CE53" s="226"/>
      <c r="CF53" s="226"/>
      <c r="CG53" s="226"/>
      <c r="CH53" s="226"/>
      <c r="CI53" s="229"/>
      <c r="CJ53" s="226"/>
    </row>
    <row r="54" spans="3:88">
      <c r="C54" s="226"/>
      <c r="D54" s="226"/>
      <c r="E54" s="226"/>
      <c r="F54" s="226"/>
      <c r="G54" s="226"/>
      <c r="H54" s="225"/>
      <c r="I54" s="225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5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5"/>
      <c r="AM54" s="226"/>
      <c r="AN54" s="225"/>
      <c r="AO54" s="226"/>
      <c r="AP54" s="222"/>
      <c r="AQ54" s="222"/>
      <c r="AR54" s="222"/>
      <c r="AS54" s="226"/>
      <c r="AT54" s="226"/>
      <c r="AU54" s="225"/>
      <c r="AV54" s="226"/>
      <c r="AW54" s="225"/>
      <c r="AX54" s="225"/>
      <c r="AY54" s="225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5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5"/>
      <c r="BZ54" s="226"/>
      <c r="CA54" s="226"/>
      <c r="CB54" s="226"/>
      <c r="CC54" s="226"/>
      <c r="CD54" s="226"/>
      <c r="CE54" s="226"/>
      <c r="CF54" s="226"/>
      <c r="CG54" s="226"/>
      <c r="CH54" s="226"/>
      <c r="CI54" s="229"/>
      <c r="CJ54" s="226"/>
    </row>
    <row r="55" spans="3:88">
      <c r="C55" s="226"/>
      <c r="D55" s="226"/>
      <c r="E55" s="226"/>
      <c r="F55" s="226"/>
      <c r="G55" s="226"/>
      <c r="H55" s="225"/>
      <c r="I55" s="225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5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5"/>
      <c r="AM55" s="226"/>
      <c r="AN55" s="225"/>
      <c r="AO55" s="226"/>
      <c r="AP55" s="222"/>
      <c r="AQ55" s="222"/>
      <c r="AR55" s="222"/>
      <c r="AS55" s="226"/>
      <c r="AT55" s="226"/>
      <c r="AU55" s="225"/>
      <c r="AV55" s="226"/>
      <c r="AW55" s="225"/>
      <c r="AX55" s="225"/>
      <c r="AY55" s="225"/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26"/>
      <c r="BM55" s="226"/>
      <c r="BN55" s="225"/>
      <c r="BO55" s="226"/>
      <c r="BP55" s="226"/>
      <c r="BQ55" s="226"/>
      <c r="BR55" s="226"/>
      <c r="BS55" s="226"/>
      <c r="BT55" s="226"/>
      <c r="BU55" s="226"/>
      <c r="BV55" s="226"/>
      <c r="BW55" s="226"/>
      <c r="BX55" s="226"/>
      <c r="BY55" s="225"/>
      <c r="BZ55" s="226"/>
      <c r="CA55" s="226"/>
      <c r="CB55" s="226"/>
      <c r="CC55" s="226"/>
      <c r="CD55" s="226"/>
      <c r="CE55" s="226"/>
      <c r="CF55" s="226"/>
      <c r="CG55" s="226"/>
      <c r="CH55" s="226"/>
      <c r="CI55" s="229"/>
      <c r="CJ55" s="226"/>
    </row>
    <row r="56" spans="3:88">
      <c r="C56" s="226"/>
      <c r="D56" s="226"/>
      <c r="E56" s="226"/>
      <c r="F56" s="226"/>
      <c r="G56" s="226"/>
      <c r="H56" s="225"/>
      <c r="I56" s="225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5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5"/>
      <c r="AM56" s="226"/>
      <c r="AN56" s="225"/>
      <c r="AO56" s="226"/>
      <c r="AP56" s="222"/>
      <c r="AQ56" s="222"/>
      <c r="AR56" s="222"/>
      <c r="AS56" s="226"/>
      <c r="AT56" s="226"/>
      <c r="AU56" s="225"/>
      <c r="AV56" s="226"/>
      <c r="AW56" s="225"/>
      <c r="AX56" s="225"/>
      <c r="AY56" s="225"/>
      <c r="AZ56" s="226"/>
      <c r="BA56" s="226"/>
      <c r="BB56" s="226"/>
      <c r="BC56" s="226"/>
      <c r="BD56" s="226"/>
      <c r="BE56" s="226"/>
      <c r="BF56" s="226"/>
      <c r="BG56" s="226"/>
      <c r="BH56" s="226"/>
      <c r="BI56" s="226"/>
      <c r="BJ56" s="226"/>
      <c r="BK56" s="226"/>
      <c r="BL56" s="226"/>
      <c r="BM56" s="226"/>
      <c r="BN56" s="225"/>
      <c r="BO56" s="226"/>
      <c r="BP56" s="226"/>
      <c r="BQ56" s="226"/>
      <c r="BR56" s="226"/>
      <c r="BS56" s="226"/>
      <c r="BT56" s="226"/>
      <c r="BU56" s="226"/>
      <c r="BV56" s="226"/>
      <c r="BW56" s="226"/>
      <c r="BX56" s="226"/>
      <c r="BY56" s="225"/>
      <c r="BZ56" s="226"/>
      <c r="CA56" s="226"/>
      <c r="CB56" s="226"/>
      <c r="CC56" s="226"/>
      <c r="CD56" s="226"/>
      <c r="CE56" s="226"/>
      <c r="CF56" s="226"/>
      <c r="CG56" s="226"/>
      <c r="CH56" s="226"/>
      <c r="CI56" s="229"/>
      <c r="CJ56" s="226"/>
    </row>
    <row r="57" spans="3:88">
      <c r="C57" s="226"/>
      <c r="D57" s="226"/>
      <c r="E57" s="226"/>
      <c r="F57" s="226"/>
      <c r="G57" s="226"/>
      <c r="H57" s="225"/>
      <c r="I57" s="225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5"/>
      <c r="U57" s="226"/>
      <c r="V57" s="226"/>
      <c r="W57" s="226"/>
      <c r="X57" s="226"/>
      <c r="Y57" s="226"/>
      <c r="Z57" s="226"/>
      <c r="AA57" s="231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5"/>
      <c r="AM57" s="226"/>
      <c r="AN57" s="225"/>
      <c r="AO57" s="226"/>
      <c r="AP57" s="222"/>
      <c r="AQ57" s="222"/>
      <c r="AR57" s="222"/>
      <c r="AS57" s="226"/>
      <c r="AT57" s="226"/>
      <c r="AU57" s="226"/>
      <c r="AV57" s="226"/>
      <c r="AW57" s="226"/>
      <c r="AX57" s="226"/>
      <c r="AY57" s="226"/>
      <c r="AZ57" s="226"/>
      <c r="BA57" s="226"/>
      <c r="BB57" s="226"/>
      <c r="BC57" s="226"/>
      <c r="BD57" s="226"/>
      <c r="BE57" s="226"/>
      <c r="BF57" s="226"/>
      <c r="BG57" s="226"/>
      <c r="BH57" s="226"/>
      <c r="BI57" s="226"/>
      <c r="BJ57" s="226"/>
      <c r="BK57" s="226"/>
      <c r="BL57" s="226"/>
      <c r="BM57" s="226"/>
      <c r="BN57" s="226"/>
      <c r="BO57" s="226"/>
      <c r="BP57" s="226"/>
      <c r="BQ57" s="226"/>
      <c r="BR57" s="226"/>
      <c r="BS57" s="226"/>
      <c r="BT57" s="226"/>
      <c r="BU57" s="226"/>
      <c r="BV57" s="226"/>
      <c r="BW57" s="226"/>
      <c r="BX57" s="226"/>
      <c r="BY57" s="225"/>
      <c r="BZ57" s="226"/>
      <c r="CA57" s="226"/>
      <c r="CB57" s="226"/>
      <c r="CC57" s="226"/>
      <c r="CD57" s="226"/>
      <c r="CE57" s="226"/>
      <c r="CF57" s="226"/>
      <c r="CG57" s="226"/>
      <c r="CH57" s="226"/>
      <c r="CI57" s="229"/>
      <c r="CJ57" s="226"/>
    </row>
    <row r="58" spans="3:88">
      <c r="C58" s="226"/>
      <c r="D58" s="226"/>
      <c r="E58" s="226"/>
      <c r="F58" s="226"/>
      <c r="G58" s="226"/>
      <c r="H58" s="225"/>
      <c r="I58" s="225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5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5"/>
      <c r="AM58" s="226"/>
      <c r="AN58" s="225"/>
      <c r="AO58" s="226"/>
      <c r="AP58" s="222"/>
      <c r="AQ58" s="222"/>
      <c r="AR58" s="222"/>
      <c r="AS58" s="226"/>
      <c r="AT58" s="226"/>
      <c r="AU58" s="225"/>
      <c r="AV58" s="226"/>
      <c r="AW58" s="225"/>
      <c r="AX58" s="225"/>
      <c r="AY58" s="225"/>
      <c r="AZ58" s="226"/>
      <c r="BA58" s="226"/>
      <c r="BB58" s="226"/>
      <c r="BC58" s="226"/>
      <c r="BD58" s="226"/>
      <c r="BE58" s="226"/>
      <c r="BF58" s="226"/>
      <c r="BG58" s="226"/>
      <c r="BH58" s="226"/>
      <c r="BI58" s="226"/>
      <c r="BJ58" s="226"/>
      <c r="BK58" s="226"/>
      <c r="BL58" s="226"/>
      <c r="BM58" s="226"/>
      <c r="BN58" s="225"/>
      <c r="BO58" s="226"/>
      <c r="BP58" s="226"/>
      <c r="BQ58" s="226"/>
      <c r="BR58" s="226"/>
      <c r="BS58" s="226"/>
      <c r="BT58" s="226"/>
      <c r="BU58" s="226"/>
      <c r="BV58" s="226"/>
      <c r="BW58" s="226"/>
      <c r="BX58" s="226"/>
      <c r="BY58" s="225"/>
      <c r="BZ58" s="226"/>
      <c r="CA58" s="226"/>
      <c r="CB58" s="226"/>
      <c r="CC58" s="226"/>
      <c r="CD58" s="226"/>
      <c r="CE58" s="226"/>
      <c r="CF58" s="226"/>
      <c r="CG58" s="226"/>
      <c r="CH58" s="226"/>
      <c r="CI58" s="229"/>
      <c r="CJ58" s="226"/>
    </row>
    <row r="59" spans="3:88">
      <c r="C59" s="226"/>
      <c r="D59" s="226"/>
      <c r="E59" s="226"/>
      <c r="F59" s="226"/>
      <c r="G59" s="226"/>
      <c r="H59" s="225"/>
      <c r="I59" s="225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5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5"/>
      <c r="AM59" s="226"/>
      <c r="AN59" s="225"/>
      <c r="AO59" s="226"/>
      <c r="AP59" s="222"/>
      <c r="AQ59" s="222"/>
      <c r="AR59" s="222"/>
      <c r="AS59" s="226"/>
      <c r="AT59" s="226"/>
      <c r="AU59" s="225"/>
      <c r="AV59" s="226"/>
      <c r="AW59" s="225"/>
      <c r="AX59" s="225"/>
      <c r="AY59" s="225"/>
      <c r="AZ59" s="226"/>
      <c r="BA59" s="226"/>
      <c r="BB59" s="226"/>
      <c r="BC59" s="226"/>
      <c r="BD59" s="226"/>
      <c r="BE59" s="226"/>
      <c r="BF59" s="226"/>
      <c r="BG59" s="226"/>
      <c r="BH59" s="226"/>
      <c r="BI59" s="226"/>
      <c r="BJ59" s="226"/>
      <c r="BK59" s="226"/>
      <c r="BL59" s="226"/>
      <c r="BM59" s="226"/>
      <c r="BN59" s="225"/>
      <c r="BO59" s="226"/>
      <c r="BP59" s="226"/>
      <c r="BQ59" s="226"/>
      <c r="BR59" s="226"/>
      <c r="BS59" s="226"/>
      <c r="BT59" s="226"/>
      <c r="BU59" s="226"/>
      <c r="BV59" s="226"/>
      <c r="BW59" s="226"/>
      <c r="BX59" s="226"/>
      <c r="BY59" s="225"/>
      <c r="BZ59" s="226"/>
      <c r="CA59" s="226"/>
      <c r="CB59" s="226"/>
      <c r="CC59" s="226"/>
      <c r="CD59" s="226"/>
      <c r="CE59" s="226"/>
      <c r="CF59" s="226"/>
      <c r="CG59" s="226"/>
      <c r="CH59" s="226"/>
      <c r="CI59" s="229"/>
      <c r="CJ59" s="226"/>
    </row>
    <row r="60" spans="3:88">
      <c r="C60" s="226"/>
      <c r="D60" s="226"/>
      <c r="E60" s="226"/>
      <c r="F60" s="226"/>
      <c r="G60" s="226"/>
      <c r="H60" s="225"/>
      <c r="I60" s="225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5"/>
      <c r="U60" s="226"/>
      <c r="V60" s="226"/>
      <c r="W60" s="226"/>
      <c r="X60" s="226"/>
      <c r="Y60" s="226"/>
      <c r="Z60" s="226"/>
      <c r="AA60" s="231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5"/>
      <c r="AM60" s="226"/>
      <c r="AN60" s="225"/>
      <c r="AO60" s="226"/>
      <c r="AP60" s="222"/>
      <c r="AQ60" s="222"/>
      <c r="AR60" s="222"/>
      <c r="AS60" s="226"/>
      <c r="AT60" s="226"/>
      <c r="AU60" s="226"/>
      <c r="AV60" s="226"/>
      <c r="AW60" s="226"/>
      <c r="AX60" s="226"/>
      <c r="AY60" s="226"/>
      <c r="AZ60" s="226"/>
      <c r="BA60" s="226"/>
      <c r="BB60" s="226"/>
      <c r="BC60" s="226"/>
      <c r="BD60" s="226"/>
      <c r="BE60" s="226"/>
      <c r="BF60" s="226"/>
      <c r="BG60" s="226"/>
      <c r="BH60" s="226"/>
      <c r="BI60" s="226"/>
      <c r="BJ60" s="226"/>
      <c r="BK60" s="226"/>
      <c r="BL60" s="226"/>
      <c r="BM60" s="226"/>
      <c r="BN60" s="226"/>
      <c r="BO60" s="226"/>
      <c r="BP60" s="226"/>
      <c r="BQ60" s="226"/>
      <c r="BR60" s="226"/>
      <c r="BS60" s="226"/>
      <c r="BT60" s="226"/>
      <c r="BU60" s="226"/>
      <c r="BV60" s="226"/>
      <c r="BW60" s="226"/>
      <c r="BX60" s="226"/>
      <c r="BY60" s="225"/>
      <c r="BZ60" s="226"/>
      <c r="CA60" s="226"/>
      <c r="CB60" s="226"/>
      <c r="CC60" s="226"/>
      <c r="CD60" s="226"/>
      <c r="CE60" s="226"/>
      <c r="CF60" s="226"/>
      <c r="CG60" s="226"/>
      <c r="CH60" s="226"/>
      <c r="CI60" s="229"/>
      <c r="CJ60" s="226"/>
    </row>
    <row r="61" spans="3:88">
      <c r="C61" s="226"/>
      <c r="D61" s="226"/>
      <c r="E61" s="226"/>
      <c r="F61" s="226"/>
      <c r="G61" s="226"/>
      <c r="H61" s="225"/>
      <c r="I61" s="225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5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5"/>
      <c r="AM61" s="226"/>
      <c r="AN61" s="225"/>
      <c r="AO61" s="226"/>
      <c r="AP61" s="222"/>
      <c r="AQ61" s="222"/>
      <c r="AR61" s="222"/>
      <c r="AS61" s="226"/>
      <c r="AT61" s="226"/>
      <c r="AU61" s="225"/>
      <c r="AV61" s="226"/>
      <c r="AW61" s="225"/>
      <c r="AX61" s="225"/>
      <c r="AY61" s="225"/>
      <c r="AZ61" s="226"/>
      <c r="BA61" s="226"/>
      <c r="BB61" s="226"/>
      <c r="BC61" s="226"/>
      <c r="BD61" s="226"/>
      <c r="BE61" s="226"/>
      <c r="BF61" s="226"/>
      <c r="BG61" s="226"/>
      <c r="BH61" s="226"/>
      <c r="BI61" s="226"/>
      <c r="BJ61" s="226"/>
      <c r="BK61" s="226"/>
      <c r="BL61" s="226"/>
      <c r="BM61" s="226"/>
      <c r="BN61" s="225"/>
      <c r="BO61" s="226"/>
      <c r="BP61" s="226"/>
      <c r="BQ61" s="226"/>
      <c r="BR61" s="226"/>
      <c r="BS61" s="226"/>
      <c r="BT61" s="226"/>
      <c r="BU61" s="226"/>
      <c r="BV61" s="226"/>
      <c r="BW61" s="226"/>
      <c r="BX61" s="226"/>
      <c r="BY61" s="225"/>
      <c r="BZ61" s="226"/>
      <c r="CA61" s="226"/>
      <c r="CB61" s="226"/>
      <c r="CC61" s="226"/>
      <c r="CD61" s="226"/>
      <c r="CE61" s="226"/>
      <c r="CF61" s="226"/>
      <c r="CG61" s="226"/>
      <c r="CH61" s="226"/>
      <c r="CI61" s="229"/>
      <c r="CJ61" s="226"/>
    </row>
    <row r="62" spans="3:88">
      <c r="C62" s="226"/>
      <c r="D62" s="226"/>
      <c r="E62" s="226"/>
      <c r="F62" s="226"/>
      <c r="G62" s="226"/>
      <c r="H62" s="225"/>
      <c r="I62" s="225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5"/>
      <c r="U62" s="226"/>
      <c r="V62" s="226"/>
      <c r="W62" s="226"/>
      <c r="X62" s="226"/>
      <c r="Y62" s="226"/>
      <c r="Z62" s="226"/>
      <c r="AA62" s="231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5"/>
      <c r="AM62" s="226"/>
      <c r="AN62" s="225"/>
      <c r="AO62" s="226"/>
      <c r="AP62" s="222"/>
      <c r="AQ62" s="222"/>
      <c r="AR62" s="222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  <c r="BG62" s="226"/>
      <c r="BH62" s="226"/>
      <c r="BI62" s="226"/>
      <c r="BJ62" s="226"/>
      <c r="BK62" s="226"/>
      <c r="BL62" s="226"/>
      <c r="BM62" s="226"/>
      <c r="BN62" s="226"/>
      <c r="BO62" s="226"/>
      <c r="BP62" s="226"/>
      <c r="BQ62" s="226"/>
      <c r="BR62" s="226"/>
      <c r="BS62" s="226"/>
      <c r="BT62" s="226"/>
      <c r="BU62" s="226"/>
      <c r="BV62" s="226"/>
      <c r="BW62" s="226"/>
      <c r="BX62" s="226"/>
      <c r="BY62" s="225"/>
      <c r="BZ62" s="226"/>
      <c r="CA62" s="226"/>
      <c r="CB62" s="226"/>
      <c r="CC62" s="226"/>
      <c r="CD62" s="226"/>
      <c r="CE62" s="226"/>
      <c r="CF62" s="226"/>
      <c r="CG62" s="226"/>
      <c r="CH62" s="226"/>
      <c r="CI62" s="229"/>
      <c r="CJ62" s="226"/>
    </row>
    <row r="63" spans="3:88">
      <c r="C63" s="226"/>
      <c r="D63" s="226"/>
      <c r="E63" s="226"/>
      <c r="F63" s="226"/>
      <c r="G63" s="226"/>
      <c r="H63" s="225"/>
      <c r="I63" s="225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5"/>
      <c r="U63" s="226"/>
      <c r="V63" s="226"/>
      <c r="W63" s="226"/>
      <c r="X63" s="226"/>
      <c r="Y63" s="226"/>
      <c r="Z63" s="226"/>
      <c r="AA63" s="231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5"/>
      <c r="AM63" s="226"/>
      <c r="AN63" s="225"/>
      <c r="AO63" s="226"/>
      <c r="AP63" s="222"/>
      <c r="AQ63" s="222"/>
      <c r="AR63" s="222"/>
      <c r="AS63" s="226"/>
      <c r="AT63" s="226"/>
      <c r="AU63" s="226"/>
      <c r="AV63" s="226"/>
      <c r="AW63" s="226"/>
      <c r="AX63" s="226"/>
      <c r="AY63" s="226"/>
      <c r="AZ63" s="226"/>
      <c r="BA63" s="226"/>
      <c r="BB63" s="226"/>
      <c r="BC63" s="226"/>
      <c r="BD63" s="226"/>
      <c r="BE63" s="226"/>
      <c r="BF63" s="226"/>
      <c r="BG63" s="226"/>
      <c r="BH63" s="226"/>
      <c r="BI63" s="226"/>
      <c r="BJ63" s="226"/>
      <c r="BK63" s="226"/>
      <c r="BL63" s="226"/>
      <c r="BM63" s="226"/>
      <c r="BN63" s="226"/>
      <c r="BO63" s="226"/>
      <c r="BP63" s="226"/>
      <c r="BQ63" s="226"/>
      <c r="BR63" s="226"/>
      <c r="BS63" s="226"/>
      <c r="BT63" s="226"/>
      <c r="BU63" s="226"/>
      <c r="BV63" s="226"/>
      <c r="BW63" s="226"/>
      <c r="BX63" s="226"/>
      <c r="BY63" s="225"/>
      <c r="BZ63" s="226"/>
      <c r="CA63" s="226"/>
      <c r="CB63" s="226"/>
      <c r="CC63" s="226"/>
      <c r="CD63" s="226"/>
      <c r="CE63" s="226"/>
      <c r="CF63" s="226"/>
      <c r="CG63" s="226"/>
      <c r="CH63" s="226"/>
      <c r="CI63" s="229"/>
      <c r="CJ63" s="226"/>
    </row>
    <row r="64" spans="3:88">
      <c r="C64" s="226"/>
      <c r="D64" s="226"/>
      <c r="E64" s="226"/>
      <c r="F64" s="226"/>
      <c r="G64" s="226"/>
      <c r="H64" s="225"/>
      <c r="I64" s="225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5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5"/>
      <c r="AM64" s="226"/>
      <c r="AN64" s="225"/>
      <c r="AO64" s="226"/>
      <c r="AP64" s="222"/>
      <c r="AQ64" s="222"/>
      <c r="AR64" s="222"/>
      <c r="AS64" s="226"/>
      <c r="AT64" s="226"/>
      <c r="AU64" s="225"/>
      <c r="AV64" s="226"/>
      <c r="AW64" s="225"/>
      <c r="AX64" s="225"/>
      <c r="AY64" s="225"/>
      <c r="AZ64" s="226"/>
      <c r="BA64" s="226"/>
      <c r="BB64" s="226"/>
      <c r="BC64" s="226"/>
      <c r="BD64" s="226"/>
      <c r="BE64" s="226"/>
      <c r="BF64" s="226"/>
      <c r="BG64" s="226"/>
      <c r="BH64" s="226"/>
      <c r="BI64" s="226"/>
      <c r="BJ64" s="226"/>
      <c r="BK64" s="226"/>
      <c r="BL64" s="226"/>
      <c r="BM64" s="226"/>
      <c r="BN64" s="225"/>
      <c r="BO64" s="226"/>
      <c r="BP64" s="226"/>
      <c r="BQ64" s="226"/>
      <c r="BR64" s="226"/>
      <c r="BS64" s="226"/>
      <c r="BT64" s="226"/>
      <c r="BU64" s="226"/>
      <c r="BV64" s="226"/>
      <c r="BW64" s="226"/>
      <c r="BX64" s="226"/>
      <c r="BY64" s="225"/>
      <c r="BZ64" s="226"/>
      <c r="CA64" s="226"/>
      <c r="CB64" s="226"/>
      <c r="CC64" s="226"/>
      <c r="CD64" s="226"/>
      <c r="CE64" s="226"/>
      <c r="CF64" s="226"/>
      <c r="CG64" s="226"/>
      <c r="CH64" s="226"/>
      <c r="CI64" s="229"/>
      <c r="CJ64" s="226"/>
    </row>
    <row r="65" spans="3:88">
      <c r="C65" s="226"/>
      <c r="D65" s="226"/>
      <c r="E65" s="226"/>
      <c r="F65" s="226"/>
      <c r="G65" s="226"/>
      <c r="H65" s="225"/>
      <c r="I65" s="225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5"/>
      <c r="U65" s="226"/>
      <c r="V65" s="226"/>
      <c r="W65" s="226"/>
      <c r="X65" s="226"/>
      <c r="Y65" s="226"/>
      <c r="Z65" s="226"/>
      <c r="AA65" s="231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5"/>
      <c r="AM65" s="226"/>
      <c r="AN65" s="225"/>
      <c r="AO65" s="226"/>
      <c r="AP65" s="222"/>
      <c r="AQ65" s="222"/>
      <c r="AR65" s="222"/>
      <c r="AS65" s="226"/>
      <c r="AT65" s="226"/>
      <c r="AU65" s="226"/>
      <c r="AV65" s="226"/>
      <c r="AW65" s="226"/>
      <c r="AX65" s="226"/>
      <c r="AY65" s="226"/>
      <c r="AZ65" s="226"/>
      <c r="BA65" s="226"/>
      <c r="BB65" s="226"/>
      <c r="BC65" s="226"/>
      <c r="BD65" s="226"/>
      <c r="BE65" s="226"/>
      <c r="BF65" s="226"/>
      <c r="BG65" s="226"/>
      <c r="BH65" s="226"/>
      <c r="BI65" s="226"/>
      <c r="BJ65" s="226"/>
      <c r="BK65" s="226"/>
      <c r="BL65" s="226"/>
      <c r="BM65" s="226"/>
      <c r="BN65" s="226"/>
      <c r="BO65" s="226"/>
      <c r="BP65" s="226"/>
      <c r="BQ65" s="226"/>
      <c r="BR65" s="226"/>
      <c r="BS65" s="226"/>
      <c r="BT65" s="226"/>
      <c r="BU65" s="226"/>
      <c r="BV65" s="226"/>
      <c r="BW65" s="226"/>
      <c r="BX65" s="226"/>
      <c r="BY65" s="225"/>
      <c r="BZ65" s="226"/>
      <c r="CA65" s="226"/>
      <c r="CB65" s="226"/>
      <c r="CC65" s="226"/>
      <c r="CD65" s="226"/>
      <c r="CE65" s="226"/>
      <c r="CF65" s="226"/>
      <c r="CG65" s="226"/>
      <c r="CH65" s="226"/>
      <c r="CI65" s="229"/>
      <c r="CJ65" s="226"/>
    </row>
    <row r="66" spans="3:88">
      <c r="C66" s="226"/>
      <c r="D66" s="226"/>
      <c r="E66" s="226"/>
      <c r="F66" s="226"/>
      <c r="G66" s="226"/>
      <c r="H66" s="225"/>
      <c r="I66" s="225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5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5"/>
      <c r="AM66" s="226"/>
      <c r="AN66" s="225"/>
      <c r="AO66" s="226"/>
      <c r="AP66" s="222"/>
      <c r="AQ66" s="222"/>
      <c r="AR66" s="222"/>
      <c r="AS66" s="226"/>
      <c r="AT66" s="226"/>
      <c r="AU66" s="225"/>
      <c r="AV66" s="226"/>
      <c r="AW66" s="225"/>
      <c r="AX66" s="225"/>
      <c r="AY66" s="225"/>
      <c r="AZ66" s="226"/>
      <c r="BA66" s="226"/>
      <c r="BB66" s="226"/>
      <c r="BC66" s="226"/>
      <c r="BD66" s="226"/>
      <c r="BE66" s="226"/>
      <c r="BF66" s="226"/>
      <c r="BG66" s="226"/>
      <c r="BH66" s="226"/>
      <c r="BI66" s="226"/>
      <c r="BJ66" s="226"/>
      <c r="BK66" s="226"/>
      <c r="BL66" s="226"/>
      <c r="BM66" s="226"/>
      <c r="BN66" s="225"/>
      <c r="BO66" s="226"/>
      <c r="BP66" s="226"/>
      <c r="BQ66" s="226"/>
      <c r="BR66" s="226"/>
      <c r="BS66" s="226"/>
      <c r="BT66" s="226"/>
      <c r="BU66" s="226"/>
      <c r="BV66" s="226"/>
      <c r="BW66" s="226"/>
      <c r="BX66" s="226"/>
      <c r="BY66" s="225"/>
      <c r="BZ66" s="226"/>
      <c r="CA66" s="226"/>
      <c r="CB66" s="226"/>
      <c r="CC66" s="226"/>
      <c r="CD66" s="226"/>
      <c r="CE66" s="226"/>
      <c r="CF66" s="226"/>
      <c r="CG66" s="226"/>
      <c r="CH66" s="226"/>
      <c r="CI66" s="229"/>
      <c r="CJ66" s="226"/>
    </row>
    <row r="67" spans="3:88">
      <c r="C67" s="226"/>
      <c r="D67" s="226"/>
      <c r="E67" s="226"/>
      <c r="F67" s="226"/>
      <c r="G67" s="226"/>
      <c r="H67" s="225"/>
      <c r="I67" s="225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5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5"/>
      <c r="AM67" s="226"/>
      <c r="AN67" s="225"/>
      <c r="AO67" s="226"/>
      <c r="AP67" s="222"/>
      <c r="AQ67" s="222"/>
      <c r="AR67" s="222"/>
      <c r="AS67" s="226"/>
      <c r="AT67" s="226"/>
      <c r="AU67" s="225"/>
      <c r="AV67" s="226"/>
      <c r="AW67" s="225"/>
      <c r="AX67" s="225"/>
      <c r="AY67" s="225"/>
      <c r="AZ67" s="226"/>
      <c r="BA67" s="226"/>
      <c r="BB67" s="226"/>
      <c r="BC67" s="226"/>
      <c r="BD67" s="226"/>
      <c r="BE67" s="226"/>
      <c r="BF67" s="226"/>
      <c r="BG67" s="226"/>
      <c r="BH67" s="226"/>
      <c r="BI67" s="226"/>
      <c r="BJ67" s="226"/>
      <c r="BK67" s="226"/>
      <c r="BL67" s="226"/>
      <c r="BM67" s="226"/>
      <c r="BN67" s="225"/>
      <c r="BO67" s="226"/>
      <c r="BP67" s="226"/>
      <c r="BQ67" s="226"/>
      <c r="BR67" s="226"/>
      <c r="BS67" s="226"/>
      <c r="BT67" s="226"/>
      <c r="BU67" s="226"/>
      <c r="BV67" s="226"/>
      <c r="BW67" s="226"/>
      <c r="BX67" s="226"/>
      <c r="BY67" s="225"/>
      <c r="BZ67" s="226"/>
      <c r="CA67" s="226"/>
      <c r="CB67" s="226"/>
      <c r="CC67" s="226"/>
      <c r="CD67" s="226"/>
      <c r="CE67" s="226"/>
      <c r="CF67" s="226"/>
      <c r="CG67" s="226"/>
      <c r="CH67" s="226"/>
      <c r="CI67" s="229"/>
      <c r="CJ67" s="226"/>
    </row>
    <row r="69" spans="3:88">
      <c r="C69" s="226"/>
      <c r="D69" s="226"/>
      <c r="E69" s="226"/>
      <c r="F69" s="226"/>
      <c r="G69" s="226"/>
      <c r="H69" s="225"/>
      <c r="I69" s="225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5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5"/>
      <c r="AM69" s="226"/>
      <c r="AN69" s="225"/>
      <c r="AO69" s="226"/>
      <c r="AP69" s="222"/>
      <c r="AQ69" s="222"/>
      <c r="AR69" s="222"/>
      <c r="AS69" s="226"/>
      <c r="AT69" s="226"/>
      <c r="AU69" s="225"/>
      <c r="AV69" s="226"/>
      <c r="AW69" s="225"/>
      <c r="AX69" s="225"/>
      <c r="AY69" s="225"/>
      <c r="AZ69" s="226"/>
      <c r="BA69" s="226"/>
      <c r="BB69" s="226"/>
      <c r="BC69" s="226"/>
      <c r="BD69" s="226"/>
      <c r="BE69" s="226"/>
      <c r="BF69" s="226"/>
      <c r="BG69" s="226"/>
      <c r="BH69" s="226"/>
      <c r="BI69" s="226"/>
      <c r="BJ69" s="226"/>
      <c r="BK69" s="226"/>
      <c r="BL69" s="226"/>
      <c r="BM69" s="226"/>
      <c r="BN69" s="225"/>
      <c r="BO69" s="226"/>
      <c r="BP69" s="226"/>
      <c r="BQ69" s="226"/>
      <c r="BR69" s="226"/>
      <c r="BS69" s="226"/>
      <c r="BT69" s="226"/>
      <c r="BU69" s="226"/>
      <c r="BV69" s="226"/>
      <c r="BW69" s="226"/>
      <c r="BX69" s="226"/>
      <c r="BY69" s="225"/>
      <c r="BZ69" s="226"/>
      <c r="CA69" s="226"/>
      <c r="CB69" s="226"/>
      <c r="CC69" s="226"/>
      <c r="CD69" s="226"/>
      <c r="CE69" s="226"/>
      <c r="CF69" s="226"/>
      <c r="CG69" s="226"/>
      <c r="CH69" s="226"/>
      <c r="CI69" s="229"/>
      <c r="CJ69" s="226"/>
    </row>
    <row r="70" spans="3:88">
      <c r="C70" s="226"/>
      <c r="D70" s="226"/>
      <c r="E70" s="226"/>
      <c r="F70" s="226"/>
      <c r="G70" s="226"/>
      <c r="H70" s="225"/>
      <c r="I70" s="225"/>
      <c r="J70" s="226"/>
      <c r="K70" s="226"/>
      <c r="L70" s="226"/>
      <c r="M70" s="226"/>
      <c r="N70" s="226"/>
      <c r="O70" s="226"/>
      <c r="P70" s="226"/>
      <c r="Q70" s="226"/>
      <c r="R70" s="226"/>
      <c r="S70" s="226"/>
      <c r="T70" s="225"/>
      <c r="U70" s="226"/>
      <c r="V70" s="226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6"/>
      <c r="AJ70" s="226"/>
      <c r="AK70" s="226"/>
      <c r="AL70" s="225"/>
      <c r="AM70" s="226"/>
      <c r="AN70" s="225"/>
      <c r="AO70" s="226"/>
      <c r="AP70" s="222"/>
      <c r="AQ70" s="222"/>
      <c r="AR70" s="222"/>
      <c r="AS70" s="226"/>
      <c r="AT70" s="226"/>
      <c r="AU70" s="225"/>
      <c r="AV70" s="226"/>
      <c r="AW70" s="225"/>
      <c r="AX70" s="225"/>
      <c r="AY70" s="225"/>
      <c r="AZ70" s="226"/>
      <c r="BA70" s="226"/>
      <c r="BB70" s="226"/>
      <c r="BC70" s="226"/>
      <c r="BD70" s="226"/>
      <c r="BE70" s="226"/>
      <c r="BF70" s="226"/>
      <c r="BG70" s="226"/>
      <c r="BH70" s="226"/>
      <c r="BI70" s="226"/>
      <c r="BJ70" s="226"/>
      <c r="BK70" s="226"/>
      <c r="BL70" s="226"/>
      <c r="BM70" s="226"/>
      <c r="BN70" s="225"/>
      <c r="BO70" s="226"/>
      <c r="BP70" s="226"/>
      <c r="BQ70" s="226"/>
      <c r="BR70" s="226"/>
      <c r="BS70" s="226"/>
      <c r="BT70" s="226"/>
      <c r="BU70" s="226"/>
      <c r="BV70" s="226"/>
      <c r="BW70" s="226"/>
      <c r="BX70" s="226"/>
      <c r="BY70" s="225"/>
      <c r="BZ70" s="226"/>
      <c r="CA70" s="226"/>
      <c r="CB70" s="226"/>
      <c r="CC70" s="226"/>
      <c r="CD70" s="226"/>
      <c r="CE70" s="226"/>
      <c r="CF70" s="226"/>
      <c r="CG70" s="226"/>
      <c r="CH70" s="226"/>
      <c r="CI70" s="229"/>
      <c r="CJ70" s="226"/>
    </row>
    <row r="72" spans="3:88">
      <c r="C72" s="226"/>
      <c r="D72" s="226"/>
      <c r="E72" s="226"/>
      <c r="F72" s="226"/>
      <c r="G72" s="226"/>
      <c r="H72" s="225"/>
      <c r="I72" s="225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5"/>
      <c r="U72" s="226"/>
      <c r="V72" s="226"/>
      <c r="W72" s="226"/>
      <c r="X72" s="226"/>
      <c r="Y72" s="226"/>
      <c r="Z72" s="226"/>
      <c r="AA72" s="231"/>
      <c r="AB72" s="226"/>
      <c r="AC72" s="226"/>
      <c r="AD72" s="226"/>
      <c r="AE72" s="226"/>
      <c r="AF72" s="226"/>
      <c r="AG72" s="226"/>
      <c r="AH72" s="226"/>
      <c r="AI72" s="226"/>
      <c r="AJ72" s="226"/>
      <c r="AK72" s="226"/>
      <c r="AL72" s="225"/>
      <c r="AM72" s="226"/>
      <c r="AN72" s="225"/>
      <c r="AO72" s="226"/>
      <c r="AP72" s="222"/>
      <c r="AQ72" s="222"/>
      <c r="AR72" s="222"/>
      <c r="AS72" s="226"/>
      <c r="AT72" s="226"/>
      <c r="AU72" s="226"/>
      <c r="AV72" s="226"/>
      <c r="AW72" s="226"/>
      <c r="AX72" s="226"/>
      <c r="AY72" s="226"/>
      <c r="AZ72" s="226"/>
      <c r="BA72" s="226"/>
      <c r="BB72" s="226"/>
      <c r="BC72" s="226"/>
      <c r="BD72" s="226"/>
      <c r="BE72" s="226"/>
      <c r="BF72" s="226"/>
      <c r="BG72" s="226"/>
      <c r="BH72" s="226"/>
      <c r="BI72" s="226"/>
      <c r="BJ72" s="226"/>
      <c r="BK72" s="226"/>
      <c r="BL72" s="226"/>
      <c r="BM72" s="226"/>
      <c r="BN72" s="226"/>
      <c r="BO72" s="226"/>
      <c r="BP72" s="226"/>
      <c r="BQ72" s="226"/>
      <c r="BR72" s="226"/>
      <c r="BS72" s="226"/>
      <c r="BT72" s="226"/>
      <c r="BU72" s="226"/>
      <c r="BV72" s="226"/>
      <c r="BW72" s="226"/>
      <c r="BX72" s="226"/>
      <c r="BY72" s="225"/>
      <c r="BZ72" s="226"/>
      <c r="CA72" s="226"/>
      <c r="CB72" s="226"/>
      <c r="CC72" s="226"/>
      <c r="CD72" s="226"/>
      <c r="CE72" s="226"/>
      <c r="CF72" s="226"/>
      <c r="CG72" s="226"/>
      <c r="CH72" s="226"/>
      <c r="CI72" s="229"/>
      <c r="CJ72" s="226"/>
    </row>
    <row r="73" spans="3:88">
      <c r="C73" s="226"/>
      <c r="D73" s="226"/>
      <c r="E73" s="226"/>
      <c r="F73" s="226"/>
      <c r="G73" s="226"/>
      <c r="H73" s="225"/>
      <c r="I73" s="225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5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  <c r="AH73" s="226"/>
      <c r="AI73" s="226"/>
      <c r="AJ73" s="226"/>
      <c r="AK73" s="226"/>
      <c r="AL73" s="225"/>
      <c r="AM73" s="226"/>
      <c r="AN73" s="225"/>
      <c r="AO73" s="226"/>
      <c r="AP73" s="222"/>
      <c r="AQ73" s="222"/>
      <c r="AR73" s="222"/>
      <c r="AS73" s="226"/>
      <c r="AT73" s="226"/>
      <c r="AU73" s="225"/>
      <c r="AV73" s="226"/>
      <c r="AW73" s="225"/>
      <c r="AX73" s="225"/>
      <c r="AY73" s="225"/>
      <c r="AZ73" s="226"/>
      <c r="BA73" s="226"/>
      <c r="BB73" s="226"/>
      <c r="BC73" s="226"/>
      <c r="BD73" s="226"/>
      <c r="BE73" s="226"/>
      <c r="BF73" s="226"/>
      <c r="BG73" s="226"/>
      <c r="BH73" s="226"/>
      <c r="BI73" s="226"/>
      <c r="BJ73" s="226"/>
      <c r="BK73" s="226"/>
      <c r="BL73" s="226"/>
      <c r="BM73" s="226"/>
      <c r="BN73" s="225"/>
      <c r="BO73" s="226"/>
      <c r="BP73" s="226"/>
      <c r="BQ73" s="226"/>
      <c r="BR73" s="226"/>
      <c r="BS73" s="226"/>
      <c r="BT73" s="226"/>
      <c r="BU73" s="226"/>
      <c r="BV73" s="226"/>
      <c r="BW73" s="226"/>
      <c r="BX73" s="226"/>
      <c r="BY73" s="225"/>
      <c r="BZ73" s="226"/>
      <c r="CA73" s="226"/>
      <c r="CB73" s="226"/>
      <c r="CC73" s="226"/>
      <c r="CD73" s="226"/>
      <c r="CE73" s="226"/>
      <c r="CF73" s="226"/>
      <c r="CG73" s="226"/>
      <c r="CH73" s="226"/>
      <c r="CI73" s="229"/>
      <c r="CJ73" s="226"/>
    </row>
    <row r="74" spans="3:88">
      <c r="C74" s="226"/>
      <c r="D74" s="226"/>
      <c r="E74" s="226"/>
      <c r="F74" s="226"/>
      <c r="G74" s="226"/>
      <c r="H74" s="225"/>
      <c r="I74" s="225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25"/>
      <c r="U74" s="226"/>
      <c r="V74" s="226"/>
      <c r="W74" s="226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5"/>
      <c r="AM74" s="226"/>
      <c r="AN74" s="225"/>
      <c r="AO74" s="226"/>
      <c r="AP74" s="222"/>
      <c r="AQ74" s="222"/>
      <c r="AR74" s="222"/>
      <c r="AS74" s="226"/>
      <c r="AT74" s="226"/>
      <c r="AU74" s="225"/>
      <c r="AV74" s="226"/>
      <c r="AW74" s="225"/>
      <c r="AX74" s="225"/>
      <c r="AY74" s="225"/>
      <c r="AZ74" s="226"/>
      <c r="BA74" s="226"/>
      <c r="BB74" s="226"/>
      <c r="BC74" s="226"/>
      <c r="BD74" s="226"/>
      <c r="BE74" s="226"/>
      <c r="BF74" s="226"/>
      <c r="BG74" s="226"/>
      <c r="BH74" s="226"/>
      <c r="BI74" s="226"/>
      <c r="BJ74" s="226"/>
      <c r="BK74" s="226"/>
      <c r="BL74" s="226"/>
      <c r="BM74" s="226"/>
      <c r="BN74" s="225"/>
      <c r="BO74" s="226"/>
      <c r="BP74" s="226"/>
      <c r="BQ74" s="226"/>
      <c r="BR74" s="226"/>
      <c r="BS74" s="226"/>
      <c r="BT74" s="226"/>
      <c r="BU74" s="226"/>
      <c r="BV74" s="226"/>
      <c r="BW74" s="226"/>
      <c r="BX74" s="226"/>
      <c r="BY74" s="225"/>
      <c r="BZ74" s="226"/>
      <c r="CA74" s="226"/>
      <c r="CB74" s="226"/>
      <c r="CC74" s="226"/>
      <c r="CD74" s="226"/>
      <c r="CE74" s="226"/>
      <c r="CF74" s="226"/>
      <c r="CG74" s="226"/>
      <c r="CH74" s="226"/>
      <c r="CI74" s="229"/>
      <c r="CJ74" s="226"/>
    </row>
    <row r="75" spans="3:88">
      <c r="C75" s="226"/>
      <c r="D75" s="226"/>
      <c r="E75" s="226"/>
      <c r="F75" s="226"/>
      <c r="G75" s="226"/>
      <c r="H75" s="225"/>
      <c r="I75" s="225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5"/>
      <c r="U75" s="226"/>
      <c r="V75" s="226"/>
      <c r="W75" s="226"/>
      <c r="X75" s="226"/>
      <c r="Y75" s="226"/>
      <c r="Z75" s="226"/>
      <c r="AA75" s="231"/>
      <c r="AB75" s="226"/>
      <c r="AC75" s="226"/>
      <c r="AD75" s="226"/>
      <c r="AE75" s="226"/>
      <c r="AF75" s="226"/>
      <c r="AG75" s="226"/>
      <c r="AH75" s="226"/>
      <c r="AI75" s="226"/>
      <c r="AJ75" s="226"/>
      <c r="AK75" s="226"/>
      <c r="AL75" s="225"/>
      <c r="AM75" s="226"/>
      <c r="AN75" s="225"/>
      <c r="AO75" s="226"/>
      <c r="AP75" s="222"/>
      <c r="AQ75" s="222"/>
      <c r="AR75" s="222"/>
      <c r="AS75" s="226"/>
      <c r="AT75" s="226"/>
      <c r="AU75" s="226"/>
      <c r="AV75" s="226"/>
      <c r="AW75" s="226"/>
      <c r="AX75" s="226"/>
      <c r="AY75" s="226"/>
      <c r="AZ75" s="226"/>
      <c r="BA75" s="226"/>
      <c r="BB75" s="226"/>
      <c r="BC75" s="226"/>
      <c r="BD75" s="226"/>
      <c r="BE75" s="226"/>
      <c r="BF75" s="226"/>
      <c r="BG75" s="226"/>
      <c r="BH75" s="226"/>
      <c r="BI75" s="226"/>
      <c r="BJ75" s="226"/>
      <c r="BK75" s="226"/>
      <c r="BL75" s="226"/>
      <c r="BM75" s="226"/>
      <c r="BN75" s="226"/>
      <c r="BO75" s="226"/>
      <c r="BP75" s="226"/>
      <c r="BQ75" s="226"/>
      <c r="BR75" s="226"/>
      <c r="BS75" s="226"/>
      <c r="BT75" s="226"/>
      <c r="BU75" s="226"/>
      <c r="BV75" s="226"/>
      <c r="BW75" s="226"/>
      <c r="BX75" s="226"/>
      <c r="BY75" s="225"/>
      <c r="BZ75" s="226"/>
      <c r="CA75" s="226"/>
      <c r="CB75" s="226"/>
      <c r="CC75" s="226"/>
      <c r="CD75" s="226"/>
      <c r="CE75" s="226"/>
      <c r="CF75" s="226"/>
      <c r="CG75" s="226"/>
      <c r="CH75" s="226"/>
      <c r="CI75" s="229"/>
      <c r="CJ75" s="226"/>
    </row>
    <row r="76" spans="3:88">
      <c r="C76" s="226"/>
      <c r="D76" s="226"/>
      <c r="E76" s="226"/>
      <c r="F76" s="226"/>
      <c r="G76" s="226"/>
      <c r="H76" s="225"/>
      <c r="I76" s="225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5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5"/>
      <c r="AM76" s="226"/>
      <c r="AN76" s="225"/>
      <c r="AO76" s="226"/>
      <c r="AP76" s="222"/>
      <c r="AQ76" s="222"/>
      <c r="AR76" s="222"/>
      <c r="AS76" s="226"/>
      <c r="AT76" s="226"/>
      <c r="AU76" s="225"/>
      <c r="AV76" s="226"/>
      <c r="AW76" s="225"/>
      <c r="AX76" s="225"/>
      <c r="AY76" s="225"/>
      <c r="AZ76" s="226"/>
      <c r="BA76" s="226"/>
      <c r="BB76" s="226"/>
      <c r="BC76" s="226"/>
      <c r="BD76" s="226"/>
      <c r="BE76" s="226"/>
      <c r="BF76" s="226"/>
      <c r="BG76" s="226"/>
      <c r="BH76" s="226"/>
      <c r="BI76" s="226"/>
      <c r="BJ76" s="226"/>
      <c r="BK76" s="226"/>
      <c r="BL76" s="226"/>
      <c r="BM76" s="226"/>
      <c r="BN76" s="225"/>
      <c r="BO76" s="226"/>
      <c r="BP76" s="226"/>
      <c r="BQ76" s="226"/>
      <c r="BR76" s="226"/>
      <c r="BS76" s="226"/>
      <c r="BT76" s="226"/>
      <c r="BU76" s="226"/>
      <c r="BV76" s="226"/>
      <c r="BW76" s="226"/>
      <c r="BX76" s="226"/>
      <c r="BY76" s="225"/>
      <c r="BZ76" s="226"/>
      <c r="CA76" s="226"/>
      <c r="CB76" s="226"/>
      <c r="CC76" s="226"/>
      <c r="CD76" s="226"/>
      <c r="CE76" s="226"/>
      <c r="CF76" s="226"/>
      <c r="CG76" s="226"/>
      <c r="CH76" s="226"/>
      <c r="CI76" s="229"/>
      <c r="CJ76" s="226"/>
    </row>
    <row r="77" spans="3:88">
      <c r="C77" s="226"/>
      <c r="D77" s="226"/>
      <c r="E77" s="226"/>
      <c r="F77" s="226"/>
      <c r="G77" s="226"/>
      <c r="H77" s="225"/>
      <c r="I77" s="225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5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26"/>
      <c r="AF77" s="226"/>
      <c r="AG77" s="226"/>
      <c r="AH77" s="226"/>
      <c r="AI77" s="226"/>
      <c r="AJ77" s="226"/>
      <c r="AK77" s="226"/>
      <c r="AL77" s="225"/>
      <c r="AM77" s="226"/>
      <c r="AN77" s="225"/>
      <c r="AO77" s="226"/>
      <c r="AP77" s="222"/>
      <c r="AQ77" s="222"/>
      <c r="AR77" s="222"/>
      <c r="AS77" s="226"/>
      <c r="AT77" s="226"/>
      <c r="AU77" s="225"/>
      <c r="AV77" s="226"/>
      <c r="AW77" s="225"/>
      <c r="AX77" s="225"/>
      <c r="AY77" s="225"/>
      <c r="AZ77" s="226"/>
      <c r="BA77" s="226"/>
      <c r="BB77" s="226"/>
      <c r="BC77" s="226"/>
      <c r="BD77" s="226"/>
      <c r="BE77" s="226"/>
      <c r="BF77" s="226"/>
      <c r="BG77" s="226"/>
      <c r="BH77" s="226"/>
      <c r="BI77" s="226"/>
      <c r="BJ77" s="226"/>
      <c r="BK77" s="226"/>
      <c r="BL77" s="226"/>
      <c r="BM77" s="226"/>
      <c r="BN77" s="225"/>
      <c r="BO77" s="226"/>
      <c r="BP77" s="226"/>
      <c r="BQ77" s="226"/>
      <c r="BR77" s="226"/>
      <c r="BS77" s="226"/>
      <c r="BT77" s="226"/>
      <c r="BU77" s="226"/>
      <c r="BV77" s="226"/>
      <c r="BW77" s="226"/>
      <c r="BX77" s="226"/>
      <c r="BY77" s="225"/>
      <c r="BZ77" s="226"/>
      <c r="CA77" s="226"/>
      <c r="CB77" s="226"/>
      <c r="CC77" s="226"/>
      <c r="CD77" s="226"/>
      <c r="CE77" s="226"/>
      <c r="CF77" s="226"/>
      <c r="CG77" s="226"/>
      <c r="CH77" s="226"/>
      <c r="CI77" s="229"/>
      <c r="CJ77" s="226"/>
    </row>
    <row r="78" spans="3:88">
      <c r="C78" s="226"/>
      <c r="D78" s="226"/>
      <c r="E78" s="226"/>
      <c r="F78" s="226"/>
      <c r="G78" s="226"/>
      <c r="H78" s="225"/>
      <c r="I78" s="225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5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5"/>
      <c r="AM78" s="226"/>
      <c r="AN78" s="225"/>
      <c r="AO78" s="226"/>
      <c r="AP78" s="222"/>
      <c r="AQ78" s="222"/>
      <c r="AR78" s="222"/>
      <c r="AS78" s="226"/>
      <c r="AT78" s="226"/>
      <c r="AU78" s="225"/>
      <c r="AV78" s="226"/>
      <c r="AW78" s="225"/>
      <c r="AX78" s="225"/>
      <c r="AY78" s="225"/>
      <c r="AZ78" s="226"/>
      <c r="BA78" s="226"/>
      <c r="BB78" s="226"/>
      <c r="BC78" s="226"/>
      <c r="BD78" s="226"/>
      <c r="BE78" s="226"/>
      <c r="BF78" s="226"/>
      <c r="BG78" s="226"/>
      <c r="BH78" s="226"/>
      <c r="BI78" s="226"/>
      <c r="BJ78" s="226"/>
      <c r="BK78" s="226"/>
      <c r="BL78" s="226"/>
      <c r="BM78" s="226"/>
      <c r="BN78" s="225"/>
      <c r="BO78" s="226"/>
      <c r="BP78" s="226"/>
      <c r="BQ78" s="226"/>
      <c r="BR78" s="226"/>
      <c r="BS78" s="226"/>
      <c r="BT78" s="226"/>
      <c r="BU78" s="226"/>
      <c r="BV78" s="226"/>
      <c r="BW78" s="226"/>
      <c r="BX78" s="226"/>
      <c r="BY78" s="225"/>
      <c r="BZ78" s="226"/>
      <c r="CA78" s="226"/>
      <c r="CB78" s="226"/>
      <c r="CC78" s="226"/>
      <c r="CD78" s="226"/>
      <c r="CE78" s="226"/>
      <c r="CF78" s="226"/>
      <c r="CG78" s="226"/>
      <c r="CH78" s="226"/>
      <c r="CI78" s="229"/>
      <c r="CJ78" s="226"/>
    </row>
    <row r="79" spans="3:88">
      <c r="C79" s="226"/>
      <c r="D79" s="226"/>
      <c r="E79" s="226"/>
      <c r="F79" s="226"/>
      <c r="G79" s="226"/>
      <c r="H79" s="225"/>
      <c r="I79" s="225"/>
      <c r="J79" s="226"/>
      <c r="K79" s="226"/>
      <c r="L79" s="226"/>
      <c r="M79" s="226"/>
      <c r="N79" s="226"/>
      <c r="O79" s="226"/>
      <c r="P79" s="226"/>
      <c r="Q79" s="226"/>
      <c r="R79" s="226"/>
      <c r="S79" s="226"/>
      <c r="T79" s="225"/>
      <c r="U79" s="226"/>
      <c r="V79" s="226"/>
      <c r="W79" s="226"/>
      <c r="X79" s="226"/>
      <c r="Y79" s="226"/>
      <c r="Z79" s="226"/>
      <c r="AA79" s="226"/>
      <c r="AB79" s="226"/>
      <c r="AC79" s="226"/>
      <c r="AD79" s="226"/>
      <c r="AE79" s="226"/>
      <c r="AF79" s="226"/>
      <c r="AG79" s="226"/>
      <c r="AH79" s="226"/>
      <c r="AI79" s="226"/>
      <c r="AJ79" s="226"/>
      <c r="AK79" s="226"/>
      <c r="AL79" s="225"/>
      <c r="AM79" s="226"/>
      <c r="AN79" s="225"/>
      <c r="AO79" s="226"/>
      <c r="AP79" s="222"/>
      <c r="AQ79" s="222"/>
      <c r="AR79" s="222"/>
      <c r="AS79" s="226"/>
      <c r="AT79" s="226"/>
      <c r="AU79" s="225"/>
      <c r="AV79" s="226"/>
      <c r="AW79" s="225"/>
      <c r="AX79" s="225"/>
      <c r="AY79" s="225"/>
      <c r="AZ79" s="226"/>
      <c r="BA79" s="226"/>
      <c r="BB79" s="226"/>
      <c r="BC79" s="226"/>
      <c r="BD79" s="226"/>
      <c r="BE79" s="226"/>
      <c r="BF79" s="226"/>
      <c r="BG79" s="226"/>
      <c r="BH79" s="226"/>
      <c r="BI79" s="226"/>
      <c r="BJ79" s="226"/>
      <c r="BK79" s="226"/>
      <c r="BL79" s="226"/>
      <c r="BM79" s="226"/>
      <c r="BN79" s="225"/>
      <c r="BO79" s="226"/>
      <c r="BP79" s="226"/>
      <c r="BQ79" s="226"/>
      <c r="BR79" s="226"/>
      <c r="BS79" s="226"/>
      <c r="BT79" s="226"/>
      <c r="BU79" s="226"/>
      <c r="BV79" s="226"/>
      <c r="BW79" s="226"/>
      <c r="BX79" s="226"/>
      <c r="BY79" s="225"/>
      <c r="BZ79" s="226"/>
      <c r="CA79" s="226"/>
      <c r="CB79" s="226"/>
      <c r="CC79" s="226"/>
      <c r="CD79" s="226"/>
      <c r="CE79" s="226"/>
      <c r="CF79" s="226"/>
      <c r="CG79" s="226"/>
      <c r="CH79" s="226"/>
      <c r="CI79" s="229"/>
      <c r="CJ79" s="226"/>
    </row>
    <row r="80" spans="3:88">
      <c r="C80" s="226"/>
      <c r="D80" s="226"/>
      <c r="E80" s="226"/>
      <c r="F80" s="226"/>
      <c r="G80" s="226"/>
      <c r="H80" s="225"/>
      <c r="I80" s="225"/>
      <c r="J80" s="226"/>
      <c r="K80" s="226"/>
      <c r="L80" s="226"/>
      <c r="M80" s="226"/>
      <c r="N80" s="226"/>
      <c r="O80" s="226"/>
      <c r="P80" s="226"/>
      <c r="Q80" s="226"/>
      <c r="R80" s="226"/>
      <c r="S80" s="226"/>
      <c r="T80" s="225"/>
      <c r="U80" s="226"/>
      <c r="V80" s="226"/>
      <c r="W80" s="226"/>
      <c r="X80" s="226"/>
      <c r="Y80" s="226"/>
      <c r="Z80" s="226"/>
      <c r="AA80" s="226"/>
      <c r="AB80" s="226"/>
      <c r="AC80" s="226"/>
      <c r="AD80" s="226"/>
      <c r="AE80" s="226"/>
      <c r="AF80" s="226"/>
      <c r="AG80" s="226"/>
      <c r="AH80" s="226"/>
      <c r="AI80" s="226"/>
      <c r="AJ80" s="226"/>
      <c r="AK80" s="226"/>
      <c r="AL80" s="225"/>
      <c r="AM80" s="226"/>
      <c r="AN80" s="225"/>
      <c r="AO80" s="226"/>
      <c r="AP80" s="222"/>
      <c r="AQ80" s="222"/>
      <c r="AR80" s="222"/>
      <c r="AS80" s="226"/>
      <c r="AT80" s="226"/>
      <c r="AU80" s="225"/>
      <c r="AV80" s="226"/>
      <c r="AW80" s="225"/>
      <c r="AX80" s="225"/>
      <c r="AY80" s="225"/>
      <c r="AZ80" s="226"/>
      <c r="BA80" s="226"/>
      <c r="BB80" s="226"/>
      <c r="BC80" s="226"/>
      <c r="BD80" s="226"/>
      <c r="BE80" s="226"/>
      <c r="BF80" s="226"/>
      <c r="BG80" s="226"/>
      <c r="BH80" s="226"/>
      <c r="BI80" s="226"/>
      <c r="BJ80" s="226"/>
      <c r="BK80" s="226"/>
      <c r="BL80" s="226"/>
      <c r="BM80" s="226"/>
      <c r="BN80" s="225"/>
      <c r="BO80" s="226"/>
      <c r="BP80" s="226"/>
      <c r="BQ80" s="226"/>
      <c r="BR80" s="226"/>
      <c r="BS80" s="226"/>
      <c r="BT80" s="226"/>
      <c r="BU80" s="226"/>
      <c r="BV80" s="226"/>
      <c r="BW80" s="226"/>
      <c r="BX80" s="226"/>
      <c r="BY80" s="225"/>
      <c r="BZ80" s="226"/>
      <c r="CA80" s="226"/>
      <c r="CB80" s="226"/>
      <c r="CC80" s="226"/>
      <c r="CD80" s="226"/>
      <c r="CE80" s="226"/>
      <c r="CF80" s="226"/>
      <c r="CG80" s="226"/>
      <c r="CH80" s="226"/>
      <c r="CI80" s="229"/>
      <c r="CJ80" s="226"/>
    </row>
    <row r="81" spans="3:88">
      <c r="C81" s="226"/>
      <c r="D81" s="226"/>
      <c r="E81" s="226"/>
      <c r="F81" s="226"/>
      <c r="G81" s="226"/>
      <c r="H81" s="225"/>
      <c r="I81" s="225"/>
      <c r="J81" s="226"/>
      <c r="K81" s="226"/>
      <c r="L81" s="226"/>
      <c r="M81" s="226"/>
      <c r="N81" s="226"/>
      <c r="O81" s="226"/>
      <c r="P81" s="226"/>
      <c r="Q81" s="226"/>
      <c r="R81" s="226"/>
      <c r="S81" s="226"/>
      <c r="T81" s="225"/>
      <c r="U81" s="226"/>
      <c r="V81" s="226"/>
      <c r="W81" s="226"/>
      <c r="X81" s="226"/>
      <c r="Y81" s="226"/>
      <c r="Z81" s="226"/>
      <c r="AA81" s="231"/>
      <c r="AB81" s="226"/>
      <c r="AC81" s="226"/>
      <c r="AD81" s="226"/>
      <c r="AE81" s="226"/>
      <c r="AF81" s="226"/>
      <c r="AG81" s="226"/>
      <c r="AH81" s="226"/>
      <c r="AI81" s="226"/>
      <c r="AJ81" s="226"/>
      <c r="AK81" s="226"/>
      <c r="AL81" s="225"/>
      <c r="AM81" s="226"/>
      <c r="AN81" s="225"/>
      <c r="AO81" s="226"/>
      <c r="AP81" s="222"/>
      <c r="AQ81" s="222"/>
      <c r="AR81" s="222"/>
      <c r="AS81" s="226"/>
      <c r="AT81" s="226"/>
      <c r="AU81" s="226"/>
      <c r="AV81" s="226"/>
      <c r="AW81" s="226"/>
      <c r="AX81" s="226"/>
      <c r="AY81" s="226"/>
      <c r="AZ81" s="226"/>
      <c r="BA81" s="226"/>
      <c r="BB81" s="226"/>
      <c r="BC81" s="226"/>
      <c r="BD81" s="226"/>
      <c r="BE81" s="226"/>
      <c r="BF81" s="226"/>
      <c r="BG81" s="226"/>
      <c r="BH81" s="226"/>
      <c r="BI81" s="226"/>
      <c r="BJ81" s="226"/>
      <c r="BK81" s="226"/>
      <c r="BL81" s="226"/>
      <c r="BM81" s="226"/>
      <c r="BN81" s="226"/>
      <c r="BO81" s="226"/>
      <c r="BP81" s="226"/>
      <c r="BQ81" s="226"/>
      <c r="BR81" s="226"/>
      <c r="BS81" s="226"/>
      <c r="BT81" s="226"/>
      <c r="BU81" s="226"/>
      <c r="BV81" s="226"/>
      <c r="BW81" s="226"/>
      <c r="BX81" s="226"/>
      <c r="BY81" s="225"/>
      <c r="BZ81" s="226"/>
      <c r="CA81" s="226"/>
      <c r="CB81" s="226"/>
      <c r="CC81" s="226"/>
      <c r="CD81" s="226"/>
      <c r="CE81" s="226"/>
      <c r="CF81" s="226"/>
      <c r="CG81" s="226"/>
      <c r="CH81" s="226"/>
      <c r="CI81" s="229"/>
      <c r="CJ81" s="226"/>
    </row>
    <row r="82" spans="3:88">
      <c r="C82" s="226"/>
      <c r="D82" s="226"/>
      <c r="E82" s="226"/>
      <c r="F82" s="226"/>
      <c r="G82" s="226"/>
      <c r="H82" s="225"/>
      <c r="I82" s="225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5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26"/>
      <c r="AF82" s="226"/>
      <c r="AG82" s="226"/>
      <c r="AH82" s="226"/>
      <c r="AI82" s="226"/>
      <c r="AJ82" s="226"/>
      <c r="AK82" s="226"/>
      <c r="AL82" s="225"/>
      <c r="AM82" s="226"/>
      <c r="AN82" s="225"/>
      <c r="AO82" s="226"/>
      <c r="AP82" s="222"/>
      <c r="AQ82" s="222"/>
      <c r="AR82" s="222"/>
      <c r="AS82" s="226"/>
      <c r="AT82" s="226"/>
      <c r="AU82" s="225"/>
      <c r="AV82" s="226"/>
      <c r="AW82" s="225"/>
      <c r="AX82" s="225"/>
      <c r="AY82" s="225"/>
      <c r="AZ82" s="226"/>
      <c r="BA82" s="226"/>
      <c r="BB82" s="226"/>
      <c r="BC82" s="226"/>
      <c r="BD82" s="226"/>
      <c r="BE82" s="226"/>
      <c r="BF82" s="226"/>
      <c r="BG82" s="226"/>
      <c r="BH82" s="226"/>
      <c r="BI82" s="226"/>
      <c r="BJ82" s="226"/>
      <c r="BK82" s="226"/>
      <c r="BL82" s="226"/>
      <c r="BM82" s="226"/>
      <c r="BN82" s="225"/>
      <c r="BO82" s="226"/>
      <c r="BP82" s="226"/>
      <c r="BQ82" s="226"/>
      <c r="BR82" s="226"/>
      <c r="BS82" s="226"/>
      <c r="BT82" s="226"/>
      <c r="BU82" s="226"/>
      <c r="BV82" s="226"/>
      <c r="BW82" s="226"/>
      <c r="BX82" s="226"/>
      <c r="BY82" s="225"/>
      <c r="BZ82" s="226"/>
      <c r="CA82" s="226"/>
      <c r="CB82" s="226"/>
      <c r="CC82" s="226"/>
      <c r="CD82" s="226"/>
      <c r="CE82" s="226"/>
      <c r="CF82" s="226"/>
      <c r="CG82" s="226"/>
      <c r="CH82" s="226"/>
      <c r="CI82" s="229"/>
      <c r="CJ82" s="226"/>
    </row>
    <row r="83" spans="3:88">
      <c r="C83" s="226"/>
      <c r="D83" s="226"/>
      <c r="E83" s="226"/>
      <c r="F83" s="226"/>
      <c r="G83" s="226"/>
      <c r="H83" s="225"/>
      <c r="I83" s="225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5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  <c r="AH83" s="226"/>
      <c r="AI83" s="226"/>
      <c r="AJ83" s="226"/>
      <c r="AK83" s="226"/>
      <c r="AL83" s="225"/>
      <c r="AM83" s="226"/>
      <c r="AN83" s="225"/>
      <c r="AO83" s="226"/>
      <c r="AP83" s="222"/>
      <c r="AQ83" s="222"/>
      <c r="AR83" s="222"/>
      <c r="AS83" s="226"/>
      <c r="AT83" s="226"/>
      <c r="AU83" s="225"/>
      <c r="AV83" s="226"/>
      <c r="AW83" s="225"/>
      <c r="AX83" s="225"/>
      <c r="AY83" s="225"/>
      <c r="AZ83" s="226"/>
      <c r="BA83" s="226"/>
      <c r="BB83" s="226"/>
      <c r="BC83" s="226"/>
      <c r="BD83" s="226"/>
      <c r="BE83" s="226"/>
      <c r="BF83" s="226"/>
      <c r="BG83" s="226"/>
      <c r="BH83" s="226"/>
      <c r="BI83" s="226"/>
      <c r="BJ83" s="226"/>
      <c r="BK83" s="226"/>
      <c r="BL83" s="226"/>
      <c r="BM83" s="226"/>
      <c r="BN83" s="225"/>
      <c r="BO83" s="226"/>
      <c r="BP83" s="226"/>
      <c r="BQ83" s="226"/>
      <c r="BR83" s="226"/>
      <c r="BS83" s="226"/>
      <c r="BT83" s="226"/>
      <c r="BU83" s="226"/>
      <c r="BV83" s="226"/>
      <c r="BW83" s="226"/>
      <c r="BX83" s="226"/>
      <c r="BY83" s="225"/>
      <c r="BZ83" s="226"/>
      <c r="CA83" s="226"/>
      <c r="CB83" s="226"/>
      <c r="CC83" s="226"/>
      <c r="CD83" s="226"/>
      <c r="CE83" s="226"/>
      <c r="CF83" s="226"/>
      <c r="CG83" s="226"/>
      <c r="CH83" s="226"/>
      <c r="CI83" s="229"/>
      <c r="CJ83" s="226"/>
    </row>
    <row r="84" spans="3:88">
      <c r="C84" s="226"/>
      <c r="D84" s="226"/>
      <c r="E84" s="226"/>
      <c r="F84" s="226"/>
      <c r="G84" s="226"/>
      <c r="H84" s="225"/>
      <c r="I84" s="225"/>
      <c r="J84" s="226"/>
      <c r="K84" s="226"/>
      <c r="L84" s="226"/>
      <c r="M84" s="226"/>
      <c r="N84" s="226"/>
      <c r="O84" s="226"/>
      <c r="P84" s="226"/>
      <c r="Q84" s="226"/>
      <c r="R84" s="226"/>
      <c r="S84" s="226"/>
      <c r="T84" s="225"/>
      <c r="U84" s="226"/>
      <c r="V84" s="226"/>
      <c r="W84" s="226"/>
      <c r="X84" s="226"/>
      <c r="Y84" s="226"/>
      <c r="Z84" s="226"/>
      <c r="AA84" s="226"/>
      <c r="AB84" s="226"/>
      <c r="AC84" s="226"/>
      <c r="AD84" s="226"/>
      <c r="AE84" s="226"/>
      <c r="AF84" s="226"/>
      <c r="AG84" s="226"/>
      <c r="AH84" s="226"/>
      <c r="AI84" s="226"/>
      <c r="AJ84" s="226"/>
      <c r="AK84" s="226"/>
      <c r="AL84" s="225"/>
      <c r="AM84" s="226"/>
      <c r="AN84" s="225"/>
      <c r="AO84" s="226"/>
      <c r="AP84" s="222"/>
      <c r="AQ84" s="222"/>
      <c r="AR84" s="222"/>
      <c r="AS84" s="226"/>
      <c r="AT84" s="226"/>
      <c r="AU84" s="225"/>
      <c r="AV84" s="226"/>
      <c r="AW84" s="225"/>
      <c r="AX84" s="225"/>
      <c r="AY84" s="225"/>
      <c r="AZ84" s="226"/>
      <c r="BA84" s="226"/>
      <c r="BB84" s="226"/>
      <c r="BC84" s="226"/>
      <c r="BD84" s="226"/>
      <c r="BE84" s="226"/>
      <c r="BF84" s="226"/>
      <c r="BG84" s="226"/>
      <c r="BH84" s="226"/>
      <c r="BI84" s="226"/>
      <c r="BJ84" s="226"/>
      <c r="BK84" s="226"/>
      <c r="BL84" s="226"/>
      <c r="BM84" s="226"/>
      <c r="BN84" s="225"/>
      <c r="BO84" s="226"/>
      <c r="BP84" s="226"/>
      <c r="BQ84" s="226"/>
      <c r="BR84" s="226"/>
      <c r="BS84" s="226"/>
      <c r="BT84" s="226"/>
      <c r="BU84" s="226"/>
      <c r="BV84" s="226"/>
      <c r="BW84" s="226"/>
      <c r="BX84" s="226"/>
      <c r="BY84" s="225"/>
      <c r="BZ84" s="226"/>
      <c r="CA84" s="226"/>
      <c r="CB84" s="226"/>
      <c r="CC84" s="226"/>
      <c r="CD84" s="226"/>
      <c r="CE84" s="226"/>
      <c r="CF84" s="226"/>
      <c r="CG84" s="226"/>
      <c r="CH84" s="226"/>
      <c r="CI84" s="229"/>
      <c r="CJ84" s="226"/>
    </row>
    <row r="85" spans="3:88">
      <c r="C85" s="226"/>
      <c r="D85" s="226"/>
      <c r="E85" s="226"/>
      <c r="F85" s="226"/>
      <c r="G85" s="226"/>
      <c r="H85" s="225"/>
      <c r="I85" s="225"/>
      <c r="J85" s="226"/>
      <c r="K85" s="226"/>
      <c r="L85" s="226"/>
      <c r="M85" s="226"/>
      <c r="N85" s="226"/>
      <c r="O85" s="226"/>
      <c r="P85" s="226"/>
      <c r="Q85" s="226"/>
      <c r="R85" s="226"/>
      <c r="S85" s="226"/>
      <c r="T85" s="225"/>
      <c r="U85" s="226"/>
      <c r="V85" s="226"/>
      <c r="W85" s="226"/>
      <c r="X85" s="226"/>
      <c r="Y85" s="226"/>
      <c r="Z85" s="226"/>
      <c r="AA85" s="226"/>
      <c r="AB85" s="226"/>
      <c r="AC85" s="226"/>
      <c r="AD85" s="226"/>
      <c r="AE85" s="226"/>
      <c r="AF85" s="226"/>
      <c r="AG85" s="226"/>
      <c r="AH85" s="226"/>
      <c r="AI85" s="226"/>
      <c r="AJ85" s="226"/>
      <c r="AK85" s="226"/>
      <c r="AL85" s="225"/>
      <c r="AM85" s="226"/>
      <c r="AN85" s="225"/>
      <c r="AO85" s="226"/>
      <c r="AP85" s="222"/>
      <c r="AQ85" s="222"/>
      <c r="AR85" s="222"/>
      <c r="AS85" s="226"/>
      <c r="AT85" s="226"/>
      <c r="AU85" s="225"/>
      <c r="AV85" s="226"/>
      <c r="AW85" s="225"/>
      <c r="AX85" s="225"/>
      <c r="AY85" s="225"/>
      <c r="AZ85" s="226"/>
      <c r="BA85" s="226"/>
      <c r="BB85" s="226"/>
      <c r="BC85" s="226"/>
      <c r="BD85" s="226"/>
      <c r="BE85" s="226"/>
      <c r="BF85" s="226"/>
      <c r="BG85" s="226"/>
      <c r="BH85" s="226"/>
      <c r="BI85" s="226"/>
      <c r="BJ85" s="226"/>
      <c r="BK85" s="226"/>
      <c r="BL85" s="226"/>
      <c r="BM85" s="226"/>
      <c r="BN85" s="225"/>
      <c r="BO85" s="226"/>
      <c r="BP85" s="226"/>
      <c r="BQ85" s="226"/>
      <c r="BR85" s="226"/>
      <c r="BS85" s="226"/>
      <c r="BT85" s="226"/>
      <c r="BU85" s="226"/>
      <c r="BV85" s="226"/>
      <c r="BW85" s="226"/>
      <c r="BX85" s="226"/>
      <c r="BY85" s="225"/>
      <c r="BZ85" s="226"/>
      <c r="CA85" s="226"/>
      <c r="CB85" s="226"/>
      <c r="CC85" s="226"/>
      <c r="CD85" s="226"/>
      <c r="CE85" s="226"/>
      <c r="CF85" s="226"/>
      <c r="CG85" s="226"/>
      <c r="CH85" s="226"/>
      <c r="CI85" s="229"/>
      <c r="CJ85" s="226"/>
    </row>
    <row r="86" spans="3:88">
      <c r="C86" s="226"/>
      <c r="D86" s="226"/>
      <c r="E86" s="226"/>
      <c r="F86" s="226"/>
      <c r="G86" s="226"/>
      <c r="H86" s="225"/>
      <c r="I86" s="225"/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25"/>
      <c r="U86" s="226"/>
      <c r="V86" s="226"/>
      <c r="W86" s="226"/>
      <c r="X86" s="226"/>
      <c r="Y86" s="226"/>
      <c r="Z86" s="226"/>
      <c r="AA86" s="226"/>
      <c r="AB86" s="226"/>
      <c r="AC86" s="226"/>
      <c r="AD86" s="226"/>
      <c r="AE86" s="226"/>
      <c r="AF86" s="226"/>
      <c r="AG86" s="226"/>
      <c r="AH86" s="226"/>
      <c r="AI86" s="226"/>
      <c r="AJ86" s="226"/>
      <c r="AK86" s="226"/>
      <c r="AL86" s="225"/>
      <c r="AM86" s="226"/>
      <c r="AN86" s="225"/>
      <c r="AO86" s="226"/>
      <c r="AP86" s="222"/>
      <c r="AQ86" s="222"/>
      <c r="AR86" s="222"/>
      <c r="AS86" s="226"/>
      <c r="AT86" s="226"/>
      <c r="AU86" s="225"/>
      <c r="AV86" s="226"/>
      <c r="AW86" s="225"/>
      <c r="AX86" s="225"/>
      <c r="AY86" s="225"/>
      <c r="AZ86" s="226"/>
      <c r="BA86" s="226"/>
      <c r="BB86" s="226"/>
      <c r="BC86" s="226"/>
      <c r="BD86" s="226"/>
      <c r="BE86" s="226"/>
      <c r="BF86" s="226"/>
      <c r="BG86" s="226"/>
      <c r="BH86" s="226"/>
      <c r="BI86" s="226"/>
      <c r="BJ86" s="226"/>
      <c r="BK86" s="226"/>
      <c r="BL86" s="226"/>
      <c r="BM86" s="226"/>
      <c r="BN86" s="225"/>
      <c r="BO86" s="226"/>
      <c r="BP86" s="226"/>
      <c r="BQ86" s="226"/>
      <c r="BR86" s="226"/>
      <c r="BS86" s="226"/>
      <c r="BT86" s="226"/>
      <c r="BU86" s="226"/>
      <c r="BV86" s="226"/>
      <c r="BW86" s="226"/>
      <c r="BX86" s="226"/>
      <c r="BY86" s="225"/>
      <c r="BZ86" s="226"/>
      <c r="CA86" s="226"/>
      <c r="CB86" s="226"/>
      <c r="CC86" s="226"/>
      <c r="CD86" s="226"/>
      <c r="CE86" s="226"/>
      <c r="CF86" s="226"/>
      <c r="CG86" s="226"/>
      <c r="CH86" s="226"/>
      <c r="CI86" s="229"/>
      <c r="CJ86" s="226"/>
    </row>
    <row r="87" spans="3:88">
      <c r="C87" s="226"/>
      <c r="D87" s="226"/>
      <c r="E87" s="226"/>
      <c r="F87" s="226"/>
      <c r="G87" s="226"/>
      <c r="H87" s="225"/>
      <c r="I87" s="225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5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5"/>
      <c r="AM87" s="226"/>
      <c r="AN87" s="225"/>
      <c r="AO87" s="226"/>
      <c r="AP87" s="222"/>
      <c r="AQ87" s="222"/>
      <c r="AR87" s="222"/>
      <c r="AS87" s="226"/>
      <c r="AT87" s="226"/>
      <c r="AU87" s="225"/>
      <c r="AV87" s="226"/>
      <c r="AW87" s="225"/>
      <c r="AX87" s="225"/>
      <c r="AY87" s="225"/>
      <c r="AZ87" s="226"/>
      <c r="BA87" s="226"/>
      <c r="BB87" s="226"/>
      <c r="BC87" s="226"/>
      <c r="BD87" s="226"/>
      <c r="BE87" s="226"/>
      <c r="BF87" s="226"/>
      <c r="BG87" s="226"/>
      <c r="BH87" s="226"/>
      <c r="BI87" s="226"/>
      <c r="BJ87" s="226"/>
      <c r="BK87" s="226"/>
      <c r="BL87" s="226"/>
      <c r="BM87" s="226"/>
      <c r="BN87" s="225"/>
      <c r="BO87" s="226"/>
      <c r="BP87" s="226"/>
      <c r="BQ87" s="226"/>
      <c r="BR87" s="226"/>
      <c r="BS87" s="226"/>
      <c r="BT87" s="226"/>
      <c r="BU87" s="226"/>
      <c r="BV87" s="226"/>
      <c r="BW87" s="226"/>
      <c r="BX87" s="226"/>
      <c r="BY87" s="225"/>
      <c r="BZ87" s="226"/>
      <c r="CA87" s="226"/>
      <c r="CB87" s="226"/>
      <c r="CC87" s="226"/>
      <c r="CD87" s="226"/>
      <c r="CE87" s="226"/>
      <c r="CF87" s="226"/>
      <c r="CG87" s="226"/>
      <c r="CH87" s="226"/>
      <c r="CI87" s="229"/>
      <c r="CJ87" s="226"/>
    </row>
    <row r="88" spans="3:88">
      <c r="C88" s="226"/>
      <c r="D88" s="226"/>
      <c r="E88" s="226"/>
      <c r="F88" s="226"/>
      <c r="G88" s="226"/>
      <c r="H88" s="225"/>
      <c r="I88" s="225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5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5"/>
      <c r="AM88" s="226"/>
      <c r="AN88" s="225"/>
      <c r="AO88" s="226"/>
      <c r="AP88" s="222"/>
      <c r="AQ88" s="222"/>
      <c r="AR88" s="222"/>
      <c r="AS88" s="226"/>
      <c r="AT88" s="226"/>
      <c r="AU88" s="225"/>
      <c r="AV88" s="226"/>
      <c r="AW88" s="225"/>
      <c r="AX88" s="225"/>
      <c r="AY88" s="225"/>
      <c r="AZ88" s="226"/>
      <c r="BA88" s="226"/>
      <c r="BB88" s="226"/>
      <c r="BC88" s="226"/>
      <c r="BD88" s="226"/>
      <c r="BE88" s="226"/>
      <c r="BF88" s="226"/>
      <c r="BG88" s="226"/>
      <c r="BH88" s="226"/>
      <c r="BI88" s="226"/>
      <c r="BJ88" s="226"/>
      <c r="BK88" s="226"/>
      <c r="BL88" s="226"/>
      <c r="BM88" s="226"/>
      <c r="BN88" s="225"/>
      <c r="BO88" s="226"/>
      <c r="BP88" s="226"/>
      <c r="BQ88" s="226"/>
      <c r="BR88" s="226"/>
      <c r="BS88" s="226"/>
      <c r="BT88" s="226"/>
      <c r="BU88" s="226"/>
      <c r="BV88" s="226"/>
      <c r="BW88" s="226"/>
      <c r="BX88" s="226"/>
      <c r="BY88" s="225"/>
      <c r="BZ88" s="226"/>
      <c r="CA88" s="226"/>
      <c r="CB88" s="226"/>
      <c r="CC88" s="226"/>
      <c r="CD88" s="226"/>
      <c r="CE88" s="226"/>
      <c r="CF88" s="226"/>
      <c r="CG88" s="226"/>
      <c r="CH88" s="226"/>
      <c r="CI88" s="229"/>
      <c r="CJ88" s="226"/>
    </row>
    <row r="89" spans="3:88">
      <c r="C89" s="226"/>
      <c r="D89" s="226"/>
      <c r="E89" s="226"/>
      <c r="F89" s="226"/>
      <c r="G89" s="226"/>
      <c r="H89" s="225"/>
      <c r="I89" s="225"/>
      <c r="J89" s="226"/>
      <c r="K89" s="226"/>
      <c r="L89" s="226"/>
      <c r="M89" s="226"/>
      <c r="N89" s="226"/>
      <c r="O89" s="226"/>
      <c r="P89" s="226"/>
      <c r="Q89" s="226"/>
      <c r="R89" s="226"/>
      <c r="S89" s="226"/>
      <c r="T89" s="225"/>
      <c r="U89" s="226"/>
      <c r="V89" s="226"/>
      <c r="W89" s="226"/>
      <c r="X89" s="226"/>
      <c r="Y89" s="226"/>
      <c r="Z89" s="226"/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5"/>
      <c r="AM89" s="226"/>
      <c r="AN89" s="225"/>
      <c r="AO89" s="226"/>
      <c r="AP89" s="222"/>
      <c r="AQ89" s="222"/>
      <c r="AR89" s="222"/>
      <c r="AS89" s="226"/>
      <c r="AT89" s="226"/>
      <c r="AU89" s="225"/>
      <c r="AV89" s="226"/>
      <c r="AW89" s="225"/>
      <c r="AX89" s="225"/>
      <c r="AY89" s="225"/>
      <c r="AZ89" s="226"/>
      <c r="BA89" s="226"/>
      <c r="BB89" s="226"/>
      <c r="BC89" s="226"/>
      <c r="BD89" s="226"/>
      <c r="BE89" s="226"/>
      <c r="BF89" s="226"/>
      <c r="BG89" s="226"/>
      <c r="BH89" s="226"/>
      <c r="BI89" s="226"/>
      <c r="BJ89" s="226"/>
      <c r="BK89" s="226"/>
      <c r="BL89" s="226"/>
      <c r="BM89" s="226"/>
      <c r="BN89" s="225"/>
      <c r="BO89" s="226"/>
      <c r="BP89" s="226"/>
      <c r="BQ89" s="226"/>
      <c r="BR89" s="226"/>
      <c r="BS89" s="226"/>
      <c r="BT89" s="226"/>
      <c r="BU89" s="226"/>
      <c r="BV89" s="226"/>
      <c r="BW89" s="226"/>
      <c r="BX89" s="226"/>
      <c r="BY89" s="225"/>
      <c r="BZ89" s="226"/>
      <c r="CA89" s="226"/>
      <c r="CB89" s="226"/>
      <c r="CC89" s="226"/>
      <c r="CD89" s="226"/>
      <c r="CE89" s="226"/>
      <c r="CF89" s="226"/>
      <c r="CG89" s="226"/>
      <c r="CH89" s="226"/>
      <c r="CI89" s="229"/>
      <c r="CJ89" s="226"/>
    </row>
    <row r="90" spans="3:88">
      <c r="C90" s="226"/>
      <c r="D90" s="226"/>
      <c r="E90" s="226"/>
      <c r="F90" s="226"/>
      <c r="G90" s="226"/>
      <c r="H90" s="225"/>
      <c r="I90" s="225"/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225"/>
      <c r="U90" s="226"/>
      <c r="V90" s="226"/>
      <c r="W90" s="226"/>
      <c r="X90" s="226"/>
      <c r="Y90" s="226"/>
      <c r="Z90" s="226"/>
      <c r="AA90" s="226"/>
      <c r="AB90" s="226"/>
      <c r="AC90" s="226"/>
      <c r="AD90" s="226"/>
      <c r="AE90" s="226"/>
      <c r="AF90" s="226"/>
      <c r="AG90" s="226"/>
      <c r="AH90" s="226"/>
      <c r="AI90" s="226"/>
      <c r="AJ90" s="226"/>
      <c r="AK90" s="226"/>
      <c r="AL90" s="225"/>
      <c r="AM90" s="226"/>
      <c r="AN90" s="225"/>
      <c r="AO90" s="226"/>
      <c r="AP90" s="222"/>
      <c r="AQ90" s="222"/>
      <c r="AR90" s="222"/>
      <c r="AS90" s="226"/>
      <c r="AT90" s="226"/>
      <c r="AU90" s="225"/>
      <c r="AV90" s="226"/>
      <c r="AW90" s="225"/>
      <c r="AX90" s="225"/>
      <c r="AY90" s="225"/>
      <c r="AZ90" s="226"/>
      <c r="BA90" s="226"/>
      <c r="BB90" s="226"/>
      <c r="BC90" s="226"/>
      <c r="BD90" s="226"/>
      <c r="BE90" s="226"/>
      <c r="BF90" s="226"/>
      <c r="BG90" s="226"/>
      <c r="BH90" s="226"/>
      <c r="BI90" s="226"/>
      <c r="BJ90" s="226"/>
      <c r="BK90" s="226"/>
      <c r="BL90" s="226"/>
      <c r="BM90" s="226"/>
      <c r="BN90" s="225"/>
      <c r="BO90" s="226"/>
      <c r="BP90" s="226"/>
      <c r="BQ90" s="226"/>
      <c r="BR90" s="226"/>
      <c r="BS90" s="226"/>
      <c r="BT90" s="226"/>
      <c r="BU90" s="226"/>
      <c r="BV90" s="226"/>
      <c r="BW90" s="226"/>
      <c r="BX90" s="226"/>
      <c r="BY90" s="225"/>
      <c r="BZ90" s="226"/>
      <c r="CA90" s="226"/>
      <c r="CB90" s="226"/>
      <c r="CC90" s="226"/>
      <c r="CD90" s="226"/>
      <c r="CE90" s="226"/>
      <c r="CF90" s="226"/>
      <c r="CG90" s="226"/>
      <c r="CH90" s="226"/>
      <c r="CI90" s="229"/>
      <c r="CJ90" s="226"/>
    </row>
    <row r="91" spans="3:88">
      <c r="C91" s="226"/>
      <c r="D91" s="226"/>
      <c r="E91" s="226"/>
      <c r="F91" s="226"/>
      <c r="G91" s="226"/>
      <c r="H91" s="225"/>
      <c r="I91" s="225"/>
      <c r="J91" s="226"/>
      <c r="K91" s="226"/>
      <c r="L91" s="226"/>
      <c r="M91" s="226"/>
      <c r="N91" s="226"/>
      <c r="O91" s="226"/>
      <c r="P91" s="226"/>
      <c r="Q91" s="226"/>
      <c r="R91" s="226"/>
      <c r="S91" s="226"/>
      <c r="T91" s="225"/>
      <c r="U91" s="226"/>
      <c r="V91" s="226"/>
      <c r="W91" s="226"/>
      <c r="X91" s="226"/>
      <c r="Y91" s="226"/>
      <c r="Z91" s="226"/>
      <c r="AA91" s="226"/>
      <c r="AB91" s="226"/>
      <c r="AC91" s="226"/>
      <c r="AD91" s="226"/>
      <c r="AE91" s="226"/>
      <c r="AF91" s="226"/>
      <c r="AG91" s="226"/>
      <c r="AH91" s="226"/>
      <c r="AI91" s="226"/>
      <c r="AJ91" s="226"/>
      <c r="AK91" s="226"/>
      <c r="AL91" s="225"/>
      <c r="AM91" s="226"/>
      <c r="AN91" s="225"/>
      <c r="AO91" s="226"/>
      <c r="AP91" s="222"/>
      <c r="AQ91" s="222"/>
      <c r="AR91" s="222"/>
      <c r="AS91" s="226"/>
      <c r="AT91" s="226"/>
      <c r="AU91" s="225"/>
      <c r="AV91" s="226"/>
      <c r="AW91" s="225"/>
      <c r="AX91" s="225"/>
      <c r="AY91" s="225"/>
      <c r="AZ91" s="226"/>
      <c r="BA91" s="226"/>
      <c r="BB91" s="226"/>
      <c r="BC91" s="226"/>
      <c r="BD91" s="226"/>
      <c r="BE91" s="226"/>
      <c r="BF91" s="226"/>
      <c r="BG91" s="226"/>
      <c r="BH91" s="226"/>
      <c r="BI91" s="226"/>
      <c r="BJ91" s="226"/>
      <c r="BK91" s="226"/>
      <c r="BL91" s="226"/>
      <c r="BM91" s="226"/>
      <c r="BN91" s="225"/>
      <c r="BO91" s="226"/>
      <c r="BP91" s="226"/>
      <c r="BQ91" s="226"/>
      <c r="BR91" s="226"/>
      <c r="BS91" s="226"/>
      <c r="BT91" s="226"/>
      <c r="BU91" s="226"/>
      <c r="BV91" s="226"/>
      <c r="BW91" s="226"/>
      <c r="BX91" s="226"/>
      <c r="BY91" s="225"/>
      <c r="BZ91" s="226"/>
      <c r="CA91" s="226"/>
      <c r="CB91" s="226"/>
      <c r="CC91" s="226"/>
      <c r="CD91" s="226"/>
      <c r="CE91" s="226"/>
      <c r="CF91" s="226"/>
      <c r="CG91" s="226"/>
      <c r="CH91" s="226"/>
      <c r="CI91" s="229"/>
      <c r="CJ91" s="226"/>
    </row>
  </sheetData>
  <mergeCells count="50">
    <mergeCell ref="C1:G2"/>
    <mergeCell ref="O4:R4"/>
    <mergeCell ref="O1:R1"/>
    <mergeCell ref="Y4:AF4"/>
    <mergeCell ref="Y1:AF1"/>
    <mergeCell ref="H1:J2"/>
    <mergeCell ref="K1:N1"/>
    <mergeCell ref="S1:X1"/>
    <mergeCell ref="BQ1:BQ3"/>
    <mergeCell ref="AL1:AO1"/>
    <mergeCell ref="AP1:AR2"/>
    <mergeCell ref="AS1:AT1"/>
    <mergeCell ref="AU1:AU3"/>
    <mergeCell ref="BA1:BB2"/>
    <mergeCell ref="AV1:AZ1"/>
    <mergeCell ref="BL1:BN1"/>
    <mergeCell ref="BG1:BK1"/>
    <mergeCell ref="BO1:BP2"/>
    <mergeCell ref="BC1:BF2"/>
    <mergeCell ref="CG1:CG3"/>
    <mergeCell ref="C4:G4"/>
    <mergeCell ref="H4:J4"/>
    <mergeCell ref="K4:N4"/>
    <mergeCell ref="S4:X4"/>
    <mergeCell ref="AL4:AO4"/>
    <mergeCell ref="AP4:AR4"/>
    <mergeCell ref="CD1:CD3"/>
    <mergeCell ref="CE1:CE3"/>
    <mergeCell ref="CF1:CF3"/>
    <mergeCell ref="BO4:BP4"/>
    <mergeCell ref="BZ4:CA4"/>
    <mergeCell ref="CC1:CC3"/>
    <mergeCell ref="BG4:BK4"/>
    <mergeCell ref="AG1:AK1"/>
    <mergeCell ref="AG4:AK4"/>
    <mergeCell ref="BR1:BR3"/>
    <mergeCell ref="BT1:BT3"/>
    <mergeCell ref="BS1:BS2"/>
    <mergeCell ref="BU1:BU3"/>
    <mergeCell ref="BV1:BV3"/>
    <mergeCell ref="CB1:CB3"/>
    <mergeCell ref="BW1:BW3"/>
    <mergeCell ref="BY1:BY3"/>
    <mergeCell ref="BX1:BX3"/>
    <mergeCell ref="BZ1:CA2"/>
    <mergeCell ref="AS4:AT4"/>
    <mergeCell ref="BA4:BB4"/>
    <mergeCell ref="AV4:AZ4"/>
    <mergeCell ref="BL4:BN4"/>
    <mergeCell ref="BC4:BF4"/>
  </mergeCells>
  <pageMargins left="0.31496062992125984" right="0.31496062992125984" top="1.0629921259842521" bottom="0.9055118110236221" header="0.51181102362204722" footer="0.51181102362204722"/>
  <pageSetup paperSize="9" scale="88" firstPageNumber="62" orientation="landscape" useFirstPageNumber="1" r:id="rId1"/>
  <headerFooter alignWithMargins="0">
    <oddHeader>&amp;C&amp;"Times New Roman,Bold"&amp;12 6.1. SPECIFICATION OF INVESTMENT 31. DEC. 2010 IN ACCORDANCE WITH ACT 129/1997</oddHeader>
    <oddFooter>&amp;R&amp;"Times New Roman,Regular"&amp;10&amp;P</oddFooter>
  </headerFooter>
  <colBreaks count="7" manualBreakCount="7">
    <brk id="14" max="37" man="1"/>
    <brk id="24" max="37" man="1"/>
    <brk id="37" max="35" man="1"/>
    <brk id="47" max="37" man="1"/>
    <brk id="58" max="37" man="1"/>
    <brk id="68" max="37" man="1"/>
    <brk id="79" max="3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Normal="100" zoomScaleSheetLayoutView="100" workbookViewId="0">
      <selection activeCell="D10" sqref="D10"/>
    </sheetView>
  </sheetViews>
  <sheetFormatPr defaultRowHeight="15"/>
  <cols>
    <col min="1" max="1" width="57.7109375" customWidth="1"/>
    <col min="2" max="2" width="15.28515625" bestFit="1" customWidth="1"/>
    <col min="3" max="3" width="12.5703125" bestFit="1" customWidth="1"/>
    <col min="4" max="4" width="10.5703125" bestFit="1" customWidth="1"/>
    <col min="5" max="6" width="11" bestFit="1" customWidth="1"/>
    <col min="7" max="7" width="10.5703125" bestFit="1" customWidth="1"/>
    <col min="11" max="11" width="17.140625" customWidth="1"/>
  </cols>
  <sheetData>
    <row r="1" spans="1:11">
      <c r="A1" s="6"/>
      <c r="B1" s="1053" t="s">
        <v>519</v>
      </c>
      <c r="C1" s="1053" t="s">
        <v>168</v>
      </c>
      <c r="D1" s="1053" t="s">
        <v>397</v>
      </c>
      <c r="E1" s="1053" t="s">
        <v>168</v>
      </c>
      <c r="F1" s="1053" t="s">
        <v>403</v>
      </c>
      <c r="G1" s="1053" t="s">
        <v>168</v>
      </c>
      <c r="H1" s="2"/>
      <c r="I1" s="2"/>
      <c r="J1" s="2"/>
      <c r="K1" s="2"/>
    </row>
    <row r="2" spans="1:11">
      <c r="A2" s="563" t="s">
        <v>384</v>
      </c>
      <c r="B2" s="881">
        <v>40543</v>
      </c>
      <c r="C2" s="880">
        <v>40178</v>
      </c>
      <c r="D2" s="883">
        <v>2010</v>
      </c>
      <c r="E2" s="882">
        <v>2009</v>
      </c>
      <c r="F2" s="883">
        <v>2010</v>
      </c>
      <c r="G2" s="883">
        <v>2009</v>
      </c>
      <c r="H2" s="2"/>
      <c r="I2" s="2"/>
      <c r="J2" s="2"/>
      <c r="K2" s="2"/>
    </row>
    <row r="3" spans="1:11" s="860" customFormat="1">
      <c r="A3" s="861"/>
      <c r="B3" s="878"/>
      <c r="C3" s="862"/>
      <c r="D3" s="879"/>
      <c r="E3" s="862"/>
      <c r="F3" s="879"/>
      <c r="G3" s="862"/>
    </row>
    <row r="4" spans="1:11" ht="26.25" customHeight="1">
      <c r="A4" s="573" t="s">
        <v>624</v>
      </c>
      <c r="B4" s="875">
        <v>151760186</v>
      </c>
      <c r="C4" s="875">
        <v>137163563</v>
      </c>
      <c r="D4" s="873">
        <v>10758614</v>
      </c>
      <c r="E4" s="873">
        <v>6044532</v>
      </c>
      <c r="F4" s="873">
        <v>2619692</v>
      </c>
      <c r="G4" s="873">
        <v>6029354</v>
      </c>
      <c r="H4" s="2"/>
      <c r="I4" s="2"/>
      <c r="J4" s="2"/>
      <c r="K4" s="2"/>
    </row>
    <row r="5" spans="1:11">
      <c r="A5" s="567" t="s">
        <v>590</v>
      </c>
      <c r="B5" s="873">
        <v>38873704</v>
      </c>
      <c r="C5" s="873">
        <v>34271687</v>
      </c>
      <c r="D5" s="873">
        <v>2981541</v>
      </c>
      <c r="E5" s="873">
        <v>4671147</v>
      </c>
      <c r="F5" s="873">
        <v>1015262</v>
      </c>
      <c r="G5" s="873">
        <v>2565095</v>
      </c>
      <c r="H5" s="2"/>
      <c r="I5" s="2"/>
      <c r="J5" s="2"/>
      <c r="K5" s="2"/>
    </row>
    <row r="6" spans="1:11">
      <c r="A6" s="567" t="s">
        <v>591</v>
      </c>
      <c r="B6" s="873">
        <v>123733138.91299999</v>
      </c>
      <c r="C6" s="873">
        <v>116939097.693</v>
      </c>
      <c r="D6" s="873">
        <v>14936681.538000001</v>
      </c>
      <c r="E6" s="873">
        <v>15834869.773</v>
      </c>
      <c r="F6" s="873">
        <v>4343726.6380000012</v>
      </c>
      <c r="G6" s="873">
        <v>6867928.7750000004</v>
      </c>
      <c r="H6" s="2"/>
      <c r="I6" s="2"/>
      <c r="J6" s="2"/>
      <c r="K6" s="2"/>
    </row>
    <row r="7" spans="1:11">
      <c r="A7" s="568" t="s">
        <v>375</v>
      </c>
      <c r="B7" s="874">
        <v>314367028.91299999</v>
      </c>
      <c r="C7" s="874">
        <v>288374347.69300002</v>
      </c>
      <c r="D7" s="874">
        <v>28676836.538000003</v>
      </c>
      <c r="E7" s="874">
        <v>26550548.773000002</v>
      </c>
      <c r="F7" s="874">
        <v>7978680.6380000012</v>
      </c>
      <c r="G7" s="874">
        <v>15462377.775</v>
      </c>
      <c r="H7" s="13"/>
      <c r="I7" s="11"/>
      <c r="J7" s="2"/>
      <c r="K7" s="2"/>
    </row>
    <row r="8" spans="1:11" ht="14.25" customHeight="1">
      <c r="A8" s="8"/>
      <c r="B8" s="875"/>
      <c r="C8" s="864"/>
      <c r="D8" s="862"/>
      <c r="E8" s="864"/>
      <c r="F8" s="864"/>
      <c r="G8" s="862"/>
      <c r="H8" s="2"/>
      <c r="I8" s="2"/>
      <c r="J8" s="5"/>
      <c r="K8" s="3"/>
    </row>
    <row r="9" spans="1:11">
      <c r="A9" s="587" t="s">
        <v>627</v>
      </c>
      <c r="B9" s="865"/>
      <c r="C9" s="863"/>
      <c r="D9" s="864"/>
      <c r="E9" s="864"/>
      <c r="F9" s="864"/>
      <c r="G9" s="864"/>
      <c r="H9" s="2"/>
      <c r="I9" s="2"/>
      <c r="J9" s="5"/>
      <c r="K9" s="4"/>
    </row>
    <row r="10" spans="1:11" ht="23.25">
      <c r="A10" s="586" t="s">
        <v>625</v>
      </c>
      <c r="B10" s="865"/>
      <c r="C10" s="863"/>
      <c r="D10" s="864"/>
      <c r="E10" s="864"/>
      <c r="F10" s="873">
        <v>4595746</v>
      </c>
      <c r="G10" s="873">
        <v>6872923</v>
      </c>
      <c r="H10" s="2"/>
      <c r="I10" s="2"/>
      <c r="J10" s="5"/>
      <c r="K10" s="14"/>
    </row>
    <row r="11" spans="1:11">
      <c r="A11" s="572" t="s">
        <v>590</v>
      </c>
      <c r="B11" s="865"/>
      <c r="C11" s="863"/>
      <c r="D11" s="864"/>
      <c r="E11" s="864"/>
      <c r="F11" s="873">
        <v>1670860</v>
      </c>
      <c r="G11" s="873">
        <v>2190936</v>
      </c>
      <c r="H11" s="2"/>
      <c r="I11" s="2"/>
      <c r="J11" s="5"/>
      <c r="K11" s="2"/>
    </row>
    <row r="12" spans="1:11">
      <c r="A12" s="572" t="s">
        <v>598</v>
      </c>
      <c r="B12" s="865"/>
      <c r="C12" s="863"/>
      <c r="D12" s="864"/>
      <c r="E12" s="864"/>
      <c r="F12" s="873">
        <v>8406470.324000001</v>
      </c>
      <c r="G12" s="873">
        <v>12910841.882999999</v>
      </c>
      <c r="H12" s="2"/>
      <c r="I12" s="2"/>
      <c r="J12" s="5"/>
      <c r="K12" s="2"/>
    </row>
    <row r="13" spans="1:11">
      <c r="A13" s="576" t="s">
        <v>375</v>
      </c>
      <c r="B13" s="865"/>
      <c r="C13" s="863"/>
      <c r="D13" s="864"/>
      <c r="E13" s="864"/>
      <c r="F13" s="874">
        <v>14673076.324000001</v>
      </c>
      <c r="G13" s="874">
        <v>21974700.883000001</v>
      </c>
      <c r="H13" s="3"/>
      <c r="I13" s="3"/>
      <c r="J13" s="5"/>
      <c r="K13" s="3"/>
    </row>
    <row r="14" spans="1:11">
      <c r="A14" s="9"/>
      <c r="B14" s="865"/>
      <c r="C14" s="863"/>
      <c r="D14" s="864"/>
      <c r="E14" s="864"/>
      <c r="F14" s="864"/>
      <c r="G14" s="864"/>
      <c r="H14" s="2"/>
      <c r="I14" s="2"/>
      <c r="J14" s="5"/>
      <c r="K14" s="2"/>
    </row>
    <row r="15" spans="1:11">
      <c r="A15" s="10" t="s">
        <v>135</v>
      </c>
      <c r="B15" s="866"/>
      <c r="C15" s="867"/>
      <c r="D15" s="867"/>
      <c r="E15" s="872"/>
      <c r="F15" s="867"/>
      <c r="G15" s="867"/>
      <c r="H15" s="2"/>
      <c r="I15" s="2"/>
      <c r="J15" s="5"/>
      <c r="K15" s="4"/>
    </row>
    <row r="16" spans="1:11">
      <c r="A16" s="571" t="s">
        <v>592</v>
      </c>
      <c r="B16" s="873">
        <v>25457322</v>
      </c>
      <c r="C16" s="873">
        <v>22022033</v>
      </c>
      <c r="D16" s="873">
        <v>1525828</v>
      </c>
      <c r="E16" s="873">
        <v>1527089</v>
      </c>
      <c r="F16" s="873">
        <v>147595</v>
      </c>
      <c r="G16" s="873">
        <v>157549</v>
      </c>
      <c r="H16" s="2"/>
      <c r="I16" s="2"/>
      <c r="J16" s="5"/>
      <c r="K16" s="4"/>
    </row>
    <row r="17" spans="1:11">
      <c r="A17" s="569" t="s">
        <v>593</v>
      </c>
      <c r="B17" s="873">
        <v>126302864</v>
      </c>
      <c r="C17" s="873">
        <v>115141530</v>
      </c>
      <c r="D17" s="873">
        <v>9232786</v>
      </c>
      <c r="E17" s="873">
        <v>4517443</v>
      </c>
      <c r="F17" s="873">
        <v>2472097</v>
      </c>
      <c r="G17" s="873">
        <v>5871805</v>
      </c>
      <c r="H17" s="2"/>
      <c r="I17" s="2"/>
      <c r="J17" s="5"/>
      <c r="K17" s="14"/>
    </row>
    <row r="18" spans="1:11">
      <c r="A18" s="574" t="s">
        <v>375</v>
      </c>
      <c r="B18" s="921">
        <v>151760186</v>
      </c>
      <c r="C18" s="921">
        <v>137163563</v>
      </c>
      <c r="D18" s="921">
        <v>10758614</v>
      </c>
      <c r="E18" s="921">
        <v>6044532</v>
      </c>
      <c r="F18" s="921">
        <f>SUM(F16:F17)</f>
        <v>2619692</v>
      </c>
      <c r="G18" s="921">
        <v>6029354</v>
      </c>
      <c r="H18" s="2"/>
      <c r="I18" s="2"/>
      <c r="J18" s="5"/>
      <c r="K18" s="2"/>
    </row>
    <row r="19" spans="1:11">
      <c r="A19" s="570" t="s">
        <v>594</v>
      </c>
      <c r="B19" s="873">
        <v>23508914</v>
      </c>
      <c r="C19" s="873">
        <v>19632336</v>
      </c>
      <c r="D19" s="873">
        <v>2548313</v>
      </c>
      <c r="E19" s="873">
        <v>1532982</v>
      </c>
      <c r="F19" s="347"/>
      <c r="G19" s="937"/>
      <c r="H19" s="2"/>
      <c r="I19" s="2"/>
      <c r="J19" s="3"/>
      <c r="K19" s="2"/>
    </row>
    <row r="20" spans="1:11">
      <c r="A20" s="15"/>
      <c r="B20" s="868"/>
      <c r="C20" s="868"/>
      <c r="D20" s="868"/>
      <c r="E20" s="868"/>
      <c r="F20" s="868"/>
      <c r="G20" s="868"/>
      <c r="H20" s="2"/>
      <c r="I20" s="2"/>
      <c r="J20" s="3"/>
      <c r="K20" s="2"/>
    </row>
    <row r="21" spans="1:11">
      <c r="A21" s="7"/>
      <c r="B21" s="1054" t="s">
        <v>519</v>
      </c>
      <c r="C21" s="1054"/>
      <c r="D21" s="1054"/>
      <c r="E21" s="1054"/>
      <c r="F21" s="1054"/>
      <c r="G21" s="1054"/>
      <c r="H21" s="2"/>
      <c r="I21" s="2"/>
      <c r="J21" s="2"/>
      <c r="K21" s="2"/>
    </row>
    <row r="22" spans="1:11">
      <c r="A22" s="6"/>
      <c r="B22" s="886" t="s">
        <v>670</v>
      </c>
      <c r="C22" s="885" t="s">
        <v>344</v>
      </c>
      <c r="D22" s="884" t="s">
        <v>345</v>
      </c>
      <c r="E22" s="870" t="s">
        <v>346</v>
      </c>
      <c r="F22" s="870" t="s">
        <v>347</v>
      </c>
      <c r="G22" s="870" t="s">
        <v>348</v>
      </c>
      <c r="H22" s="2"/>
      <c r="I22" s="2"/>
      <c r="J22" s="2"/>
      <c r="K22" s="2"/>
    </row>
    <row r="23" spans="1:11">
      <c r="A23" s="223" t="s">
        <v>136</v>
      </c>
      <c r="B23" s="867"/>
      <c r="C23" s="867"/>
      <c r="D23" s="867"/>
      <c r="E23" s="872"/>
      <c r="F23" s="871"/>
      <c r="G23" s="871"/>
      <c r="H23" s="2"/>
      <c r="I23" s="2"/>
      <c r="J23" s="2"/>
      <c r="K23" s="2"/>
    </row>
    <row r="24" spans="1:11">
      <c r="A24" s="575" t="s">
        <v>595</v>
      </c>
      <c r="B24" s="875">
        <v>91387376.913000003</v>
      </c>
      <c r="C24" s="875">
        <v>81696433</v>
      </c>
      <c r="D24" s="875">
        <v>70324639</v>
      </c>
      <c r="E24" s="875">
        <v>54729980</v>
      </c>
      <c r="F24" s="873">
        <v>42733309.331999995</v>
      </c>
      <c r="G24" s="873">
        <v>30725574.684</v>
      </c>
      <c r="H24" s="2"/>
      <c r="I24" s="2"/>
      <c r="J24" s="2"/>
      <c r="K24" s="2"/>
    </row>
    <row r="25" spans="1:11">
      <c r="A25" s="575" t="s">
        <v>596</v>
      </c>
      <c r="B25" s="875">
        <v>13994687</v>
      </c>
      <c r="C25" s="875">
        <v>18834756</v>
      </c>
      <c r="D25" s="875">
        <v>16325187</v>
      </c>
      <c r="E25" s="875">
        <v>12963480</v>
      </c>
      <c r="F25" s="873">
        <v>9323803</v>
      </c>
      <c r="G25" s="873">
        <v>7083185</v>
      </c>
      <c r="H25" s="2"/>
      <c r="I25" s="2"/>
      <c r="J25" s="2"/>
      <c r="K25" s="2"/>
    </row>
    <row r="26" spans="1:11">
      <c r="A26" s="575" t="s">
        <v>597</v>
      </c>
      <c r="B26" s="875">
        <v>18351075</v>
      </c>
      <c r="C26" s="875">
        <v>16407908.693</v>
      </c>
      <c r="D26" s="875">
        <v>10094461</v>
      </c>
      <c r="E26" s="875">
        <v>5557621</v>
      </c>
      <c r="F26" s="873">
        <v>3642490.6919999998</v>
      </c>
      <c r="G26" s="873">
        <v>3030315</v>
      </c>
      <c r="H26" s="2"/>
      <c r="I26" s="2"/>
      <c r="J26" s="2"/>
      <c r="K26" s="2"/>
    </row>
    <row r="27" spans="1:11">
      <c r="A27" s="576" t="s">
        <v>375</v>
      </c>
      <c r="B27" s="876">
        <v>123733138.913</v>
      </c>
      <c r="C27" s="876">
        <v>116939097.693</v>
      </c>
      <c r="D27" s="876">
        <v>96744287</v>
      </c>
      <c r="E27" s="876">
        <v>73251081</v>
      </c>
      <c r="F27" s="876">
        <v>55699603.023999996</v>
      </c>
      <c r="G27" s="876">
        <v>40839074.684</v>
      </c>
      <c r="H27" s="2"/>
      <c r="I27" s="2"/>
      <c r="J27" s="2"/>
      <c r="K27" s="2"/>
    </row>
    <row r="28" spans="1:11">
      <c r="A28" s="572"/>
      <c r="B28" s="862"/>
      <c r="C28" s="868"/>
      <c r="D28" s="869"/>
      <c r="E28" s="868"/>
      <c r="F28" s="868"/>
      <c r="G28" s="868"/>
      <c r="H28" s="2"/>
      <c r="I28" s="2"/>
      <c r="J28" s="2"/>
      <c r="K28" s="2"/>
    </row>
    <row r="29" spans="1:11">
      <c r="A29" s="572" t="s">
        <v>673</v>
      </c>
      <c r="B29" s="875">
        <v>152610</v>
      </c>
      <c r="C29" s="875">
        <v>154971</v>
      </c>
      <c r="D29" s="875">
        <v>134957</v>
      </c>
      <c r="E29" s="875">
        <v>122265</v>
      </c>
      <c r="F29" s="867">
        <v>104914</v>
      </c>
      <c r="G29" s="867">
        <v>92717</v>
      </c>
      <c r="H29" s="2"/>
      <c r="I29" s="2"/>
      <c r="J29" s="2"/>
      <c r="K29" s="2"/>
    </row>
    <row r="30" spans="1:11">
      <c r="A30" s="572" t="s">
        <v>671</v>
      </c>
      <c r="B30" s="875">
        <v>62251</v>
      </c>
      <c r="C30" s="875">
        <v>63475</v>
      </c>
      <c r="D30" s="875">
        <v>62287</v>
      </c>
      <c r="E30" s="875">
        <v>56997</v>
      </c>
      <c r="F30" s="867">
        <v>55080</v>
      </c>
      <c r="G30" s="867">
        <v>42313</v>
      </c>
      <c r="H30" s="2"/>
      <c r="I30" s="2"/>
      <c r="J30" s="2"/>
      <c r="K30" s="2"/>
    </row>
    <row r="31" spans="1:11">
      <c r="A31" s="572" t="s">
        <v>672</v>
      </c>
      <c r="B31" s="875">
        <v>1722</v>
      </c>
      <c r="C31" s="875">
        <v>4586</v>
      </c>
      <c r="D31" s="875">
        <v>2381</v>
      </c>
      <c r="E31" s="875">
        <v>1227</v>
      </c>
      <c r="F31" s="867">
        <v>1180</v>
      </c>
      <c r="G31" s="867">
        <v>442</v>
      </c>
      <c r="H31" s="2"/>
      <c r="I31" s="2"/>
      <c r="J31" s="2"/>
      <c r="K31" s="2"/>
    </row>
    <row r="32" spans="1:11">
      <c r="B32" s="845"/>
      <c r="C32" s="845"/>
      <c r="D32" s="845"/>
      <c r="E32" s="835"/>
      <c r="F32" s="835"/>
      <c r="G32" s="835"/>
      <c r="H32" s="2"/>
      <c r="I32" s="2"/>
      <c r="J32" s="2"/>
      <c r="K32" s="2"/>
    </row>
    <row r="33" spans="1:5">
      <c r="A33" s="2"/>
      <c r="B33" s="2"/>
      <c r="C33" s="12"/>
      <c r="D33" s="2"/>
      <c r="E33" s="2"/>
    </row>
  </sheetData>
  <mergeCells count="4">
    <mergeCell ref="F1:G1"/>
    <mergeCell ref="D1:E1"/>
    <mergeCell ref="B1:C1"/>
    <mergeCell ref="B21:G21"/>
  </mergeCells>
  <pageMargins left="0.70866141732283472" right="0.70866141732283472" top="1.0629921259842521" bottom="0.74803149606299213" header="0.51181102362204722" footer="0.43307086614173229"/>
  <pageSetup paperSize="9" scale="98" firstPageNumber="71" orientation="landscape" useFirstPageNumber="1" r:id="rId1"/>
  <headerFooter alignWithMargins="0">
    <oddHeader xml:space="preserve">&amp;C&amp;"Times New Roman,Bold"&amp;12 7.1. DEVELOPMENT OF PENSION SAVINGS BY PENSION FUNDS AND OTHER DEPOSITORIES
</oddHeader>
    <oddFooter>&amp;R&amp;"Times New Roman,Regular"&amp;P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Normal="100" zoomScaleSheetLayoutView="100" workbookViewId="0">
      <selection activeCell="B9" sqref="B9"/>
    </sheetView>
  </sheetViews>
  <sheetFormatPr defaultRowHeight="11.25"/>
  <cols>
    <col min="1" max="1" width="29.42578125" style="213" customWidth="1"/>
    <col min="2" max="2" width="13.5703125" style="213" bestFit="1" customWidth="1"/>
    <col min="3" max="3" width="12.5703125" style="213" customWidth="1"/>
    <col min="4" max="4" width="18.42578125" style="213" customWidth="1"/>
    <col min="5" max="5" width="16.28515625" style="234" bestFit="1" customWidth="1"/>
    <col min="6" max="7" width="9.140625" style="213"/>
    <col min="8" max="8" width="9.85546875" style="213" bestFit="1" customWidth="1"/>
    <col min="9" max="16384" width="9.140625" style="213"/>
  </cols>
  <sheetData>
    <row r="1" spans="1:5" ht="19.5" customHeight="1">
      <c r="A1" s="877" t="s">
        <v>674</v>
      </c>
      <c r="B1" s="38"/>
    </row>
    <row r="2" spans="1:5">
      <c r="A2" s="877" t="s">
        <v>675</v>
      </c>
      <c r="B2" s="38"/>
    </row>
    <row r="3" spans="1:5">
      <c r="B3" s="227"/>
    </row>
    <row r="4" spans="1:5">
      <c r="A4" s="394" t="s">
        <v>601</v>
      </c>
      <c r="B4" s="237" t="s">
        <v>602</v>
      </c>
      <c r="C4" s="237" t="s">
        <v>603</v>
      </c>
      <c r="D4" s="237" t="s">
        <v>604</v>
      </c>
      <c r="E4" s="352" t="s">
        <v>605</v>
      </c>
    </row>
    <row r="5" spans="1:5">
      <c r="A5" s="888" t="s">
        <v>0</v>
      </c>
      <c r="B5" s="892">
        <v>-6868063.061973162</v>
      </c>
      <c r="C5" s="892">
        <v>1406076.4397739321</v>
      </c>
      <c r="D5" s="892">
        <v>-5461986.6221992373</v>
      </c>
      <c r="E5" s="891">
        <v>-6.0905648809876964E-2</v>
      </c>
    </row>
    <row r="6" spans="1:5">
      <c r="A6" s="888" t="s">
        <v>1</v>
      </c>
      <c r="B6" s="892">
        <v>-2514185.0894035734</v>
      </c>
      <c r="C6" s="892">
        <v>111127.73542856425</v>
      </c>
      <c r="D6" s="892">
        <v>-2403057.3539750166</v>
      </c>
      <c r="E6" s="891">
        <v>-7.6107398948961791E-2</v>
      </c>
    </row>
    <row r="7" spans="1:5">
      <c r="A7" s="888" t="s">
        <v>2</v>
      </c>
      <c r="B7" s="892">
        <v>-2697400</v>
      </c>
      <c r="C7" s="892">
        <v>-402300</v>
      </c>
      <c r="D7" s="892">
        <v>-3099700</v>
      </c>
      <c r="E7" s="891">
        <v>-0.48474470247869261</v>
      </c>
    </row>
    <row r="8" spans="1:5">
      <c r="A8" s="888" t="s">
        <v>338</v>
      </c>
      <c r="B8" s="892">
        <v>-7809700.0000000019</v>
      </c>
      <c r="C8" s="892">
        <v>-1152999.9999999995</v>
      </c>
      <c r="D8" s="892">
        <v>-8962700.0000000019</v>
      </c>
      <c r="E8" s="891">
        <v>-0.78800587309542025</v>
      </c>
    </row>
    <row r="9" spans="1:5">
      <c r="A9" s="888" t="s">
        <v>340</v>
      </c>
      <c r="B9" s="892">
        <v>-4199459</v>
      </c>
      <c r="C9" s="892">
        <v>0</v>
      </c>
      <c r="D9" s="892">
        <v>-4199459</v>
      </c>
      <c r="E9" s="891">
        <v>-0.99250491353223169</v>
      </c>
    </row>
    <row r="10" spans="1:5">
      <c r="A10" s="888" t="s">
        <v>5</v>
      </c>
      <c r="B10" s="892">
        <v>-6507392.7187547088</v>
      </c>
      <c r="C10" s="892">
        <v>-3183714.0011599064</v>
      </c>
      <c r="D10" s="892">
        <v>-9691106.7199146152</v>
      </c>
      <c r="E10" s="891">
        <v>-7.4695721291195075E-2</v>
      </c>
    </row>
    <row r="11" spans="1:5">
      <c r="A11" s="888" t="s">
        <v>6</v>
      </c>
      <c r="B11" s="892">
        <v>-4274700</v>
      </c>
      <c r="C11" s="892">
        <v>472000.00000000373</v>
      </c>
      <c r="D11" s="892">
        <v>-3802700</v>
      </c>
      <c r="E11" s="891">
        <v>-6.8873896309712468E-2</v>
      </c>
    </row>
    <row r="12" spans="1:5">
      <c r="A12" s="888" t="s">
        <v>7</v>
      </c>
      <c r="B12" s="892">
        <v>-25928575.061056495</v>
      </c>
      <c r="C12" s="892">
        <v>-10366249.495972395</v>
      </c>
      <c r="D12" s="892">
        <v>-36294824.55702883</v>
      </c>
      <c r="E12" s="891">
        <v>-8.1114321683047816E-2</v>
      </c>
    </row>
    <row r="13" spans="1:5">
      <c r="A13" s="888" t="s">
        <v>8</v>
      </c>
      <c r="B13" s="912">
        <v>-61600</v>
      </c>
      <c r="C13" s="912">
        <v>170800</v>
      </c>
      <c r="D13" s="912">
        <v>109200</v>
      </c>
      <c r="E13" s="922">
        <v>8.3067092651757189E-3</v>
      </c>
    </row>
    <row r="14" spans="1:5">
      <c r="A14" s="888" t="s">
        <v>10</v>
      </c>
      <c r="B14" s="892">
        <v>-4307738.1989407428</v>
      </c>
      <c r="C14" s="892">
        <v>-212515.61624799683</v>
      </c>
      <c r="D14" s="892">
        <v>-4520253.8151887404</v>
      </c>
      <c r="E14" s="891">
        <v>-0.81590106973223742</v>
      </c>
    </row>
    <row r="15" spans="1:5">
      <c r="A15" s="888" t="s">
        <v>12</v>
      </c>
      <c r="B15" s="892">
        <v>-2260973</v>
      </c>
      <c r="C15" s="892">
        <v>-1592546</v>
      </c>
      <c r="D15" s="892">
        <v>-3853519</v>
      </c>
      <c r="E15" s="891">
        <v>-0.11944982244112448</v>
      </c>
    </row>
    <row r="16" spans="1:5">
      <c r="A16" s="888" t="s">
        <v>11</v>
      </c>
      <c r="B16" s="892">
        <v>-3367800</v>
      </c>
      <c r="C16" s="892">
        <v>-496000</v>
      </c>
      <c r="D16" s="892">
        <v>-3863800</v>
      </c>
      <c r="E16" s="891">
        <v>-5.3293719594869525E-2</v>
      </c>
    </row>
    <row r="17" spans="1:8">
      <c r="A17" s="893" t="s">
        <v>187</v>
      </c>
      <c r="B17" s="892">
        <v>-1587800</v>
      </c>
      <c r="C17" s="892">
        <v>-821600</v>
      </c>
      <c r="D17" s="892">
        <v>-2409400</v>
      </c>
      <c r="E17" s="891">
        <v>-6.0514121384887792E-2</v>
      </c>
    </row>
    <row r="18" spans="1:8">
      <c r="A18" s="893" t="s">
        <v>188</v>
      </c>
      <c r="B18" s="892">
        <v>-1780000</v>
      </c>
      <c r="C18" s="892">
        <v>325600</v>
      </c>
      <c r="D18" s="892">
        <v>-1454400</v>
      </c>
      <c r="E18" s="891">
        <v>-4.4498020474474216E-2</v>
      </c>
      <c r="H18" s="227"/>
    </row>
    <row r="19" spans="1:8">
      <c r="A19" s="888" t="s">
        <v>13</v>
      </c>
      <c r="B19" s="892">
        <v>-38518597.735003337</v>
      </c>
      <c r="C19" s="892">
        <v>-3884555.0961404126</v>
      </c>
      <c r="D19" s="892">
        <v>-42403152.831143752</v>
      </c>
      <c r="E19" s="891">
        <v>-0.64022057228243223</v>
      </c>
    </row>
    <row r="20" spans="1:8">
      <c r="A20" s="888" t="s">
        <v>14</v>
      </c>
      <c r="B20" s="892">
        <v>-1260940.1614762011</v>
      </c>
      <c r="C20" s="892">
        <v>-72509.472899741289</v>
      </c>
      <c r="D20" s="892">
        <v>-1333449.6343759424</v>
      </c>
      <c r="E20" s="891">
        <v>-0.71821781699083886</v>
      </c>
    </row>
    <row r="21" spans="1:8">
      <c r="A21" s="888" t="s">
        <v>15</v>
      </c>
      <c r="B21" s="892">
        <v>-31500</v>
      </c>
      <c r="C21" s="892">
        <v>-330300</v>
      </c>
      <c r="D21" s="892">
        <v>-361800</v>
      </c>
      <c r="E21" s="891">
        <v>-3.6923265331115354E-2</v>
      </c>
    </row>
    <row r="22" spans="1:8">
      <c r="A22" s="888" t="s">
        <v>16</v>
      </c>
      <c r="B22" s="892">
        <v>-3514100</v>
      </c>
      <c r="C22" s="892">
        <v>-1010200</v>
      </c>
      <c r="D22" s="892">
        <v>-4524300</v>
      </c>
      <c r="E22" s="891">
        <v>-0.34261503044255293</v>
      </c>
    </row>
    <row r="23" spans="1:8">
      <c r="A23" s="888" t="s">
        <v>339</v>
      </c>
      <c r="B23" s="892">
        <v>2642200</v>
      </c>
      <c r="C23" s="892">
        <v>-362959.78260869562</v>
      </c>
      <c r="D23" s="892">
        <v>2279240.2173913047</v>
      </c>
      <c r="E23" s="891">
        <v>0.14715218654472881</v>
      </c>
    </row>
    <row r="24" spans="1:8">
      <c r="A24" s="888" t="s">
        <v>366</v>
      </c>
      <c r="B24" s="892">
        <v>-1655500</v>
      </c>
      <c r="C24" s="892">
        <v>-108500</v>
      </c>
      <c r="D24" s="892">
        <v>-1764000</v>
      </c>
      <c r="E24" s="891">
        <v>-0.74223680888664478</v>
      </c>
    </row>
    <row r="25" spans="1:8">
      <c r="A25" s="888" t="s">
        <v>19</v>
      </c>
      <c r="B25" s="892">
        <v>-3962197.6650668019</v>
      </c>
      <c r="C25" s="892">
        <v>-886964.98135288211</v>
      </c>
      <c r="D25" s="892">
        <v>-4849162.6464196853</v>
      </c>
      <c r="E25" s="891">
        <v>-0.5711025299577448</v>
      </c>
    </row>
    <row r="26" spans="1:8">
      <c r="A26" s="888" t="s">
        <v>21</v>
      </c>
      <c r="B26" s="892">
        <v>-324654903.83724988</v>
      </c>
      <c r="C26" s="892">
        <v>-73158548.932317764</v>
      </c>
      <c r="D26" s="892">
        <v>-397813452.76956761</v>
      </c>
      <c r="E26" s="891">
        <v>-0.41463073813832702</v>
      </c>
    </row>
    <row r="27" spans="1:8">
      <c r="A27" s="893" t="s">
        <v>185</v>
      </c>
      <c r="B27" s="892">
        <v>-320482240.7101171</v>
      </c>
      <c r="C27" s="892">
        <v>-29970893.132186025</v>
      </c>
      <c r="D27" s="892">
        <v>-350453133.84230316</v>
      </c>
      <c r="E27" s="891">
        <v>-0.62090695565163201</v>
      </c>
    </row>
    <row r="28" spans="1:8">
      <c r="A28" s="893" t="s">
        <v>186</v>
      </c>
      <c r="B28" s="892">
        <v>-4172663.1271327734</v>
      </c>
      <c r="C28" s="892">
        <v>-43187655.800131768</v>
      </c>
      <c r="D28" s="892">
        <v>-47360318.927264571</v>
      </c>
      <c r="E28" s="891">
        <v>-0.11989377616640302</v>
      </c>
    </row>
    <row r="29" spans="1:8">
      <c r="A29" s="888" t="s">
        <v>342</v>
      </c>
      <c r="B29" s="892">
        <v>-10108000</v>
      </c>
      <c r="C29" s="892">
        <v>-4886100</v>
      </c>
      <c r="D29" s="892">
        <v>-14994100</v>
      </c>
      <c r="E29" s="891">
        <v>-0.20292489230598498</v>
      </c>
    </row>
    <row r="30" spans="1:8">
      <c r="A30" s="888" t="s">
        <v>22</v>
      </c>
      <c r="B30" s="892">
        <v>-2445800</v>
      </c>
      <c r="C30" s="892">
        <v>-11641000</v>
      </c>
      <c r="D30" s="892">
        <v>-14086800</v>
      </c>
      <c r="E30" s="891">
        <v>-0.10266718364181784</v>
      </c>
    </row>
    <row r="31" spans="1:8">
      <c r="A31" s="893" t="s">
        <v>334</v>
      </c>
      <c r="B31" s="892">
        <v>-2139800</v>
      </c>
      <c r="C31" s="892">
        <v>-10786700</v>
      </c>
      <c r="D31" s="892">
        <v>-12926500</v>
      </c>
      <c r="E31" s="891">
        <v>-0.11352030174893189</v>
      </c>
    </row>
    <row r="32" spans="1:8">
      <c r="A32" s="893" t="s">
        <v>189</v>
      </c>
      <c r="B32" s="892">
        <v>-306000</v>
      </c>
      <c r="C32" s="892">
        <v>-854300</v>
      </c>
      <c r="D32" s="892">
        <v>-1160300</v>
      </c>
      <c r="E32" s="891">
        <v>-4.971528221124389E-2</v>
      </c>
    </row>
    <row r="33" spans="1:8">
      <c r="A33" s="888" t="s">
        <v>341</v>
      </c>
      <c r="B33" s="892">
        <v>-3378284.2444667201</v>
      </c>
      <c r="C33" s="892">
        <v>-222200</v>
      </c>
      <c r="D33" s="892">
        <v>-3600484.2444667201</v>
      </c>
      <c r="E33" s="891">
        <v>-0.94774919103991595</v>
      </c>
    </row>
    <row r="34" spans="1:8">
      <c r="A34" s="888" t="s">
        <v>24</v>
      </c>
      <c r="B34" s="892">
        <v>3400</v>
      </c>
      <c r="C34" s="892">
        <v>19700.000000000058</v>
      </c>
      <c r="D34" s="892">
        <v>23100</v>
      </c>
      <c r="E34" s="891">
        <v>2.4208761265981975E-2</v>
      </c>
    </row>
    <row r="35" spans="1:8">
      <c r="A35" s="888" t="s">
        <v>25</v>
      </c>
      <c r="B35" s="892">
        <v>-7162300</v>
      </c>
      <c r="C35" s="892">
        <v>1331500</v>
      </c>
      <c r="D35" s="892">
        <v>-5830800</v>
      </c>
      <c r="E35" s="891">
        <v>-8.7318797172636881E-2</v>
      </c>
    </row>
    <row r="36" spans="1:8">
      <c r="A36" s="888" t="s">
        <v>26</v>
      </c>
      <c r="B36" s="892">
        <v>-7924000</v>
      </c>
      <c r="C36" s="892">
        <v>-12009000</v>
      </c>
      <c r="D36" s="892">
        <v>-19933000</v>
      </c>
      <c r="E36" s="891">
        <v>-3.4024938762620874E-2</v>
      </c>
    </row>
    <row r="37" spans="1:8">
      <c r="A37" s="888" t="s">
        <v>27</v>
      </c>
      <c r="B37" s="892">
        <v>-2422081.4172840752</v>
      </c>
      <c r="C37" s="892">
        <v>-1205458.4086492043</v>
      </c>
      <c r="D37" s="892">
        <v>-3627539.8259332776</v>
      </c>
      <c r="E37" s="891">
        <v>-8.1645887077248527E-2</v>
      </c>
    </row>
    <row r="38" spans="1:8">
      <c r="A38" s="888" t="s">
        <v>9</v>
      </c>
      <c r="B38" s="892">
        <v>-172137</v>
      </c>
      <c r="C38" s="892">
        <v>0</v>
      </c>
      <c r="D38" s="892">
        <v>-172137</v>
      </c>
      <c r="E38" s="891">
        <v>-1.9863354265185592E-2</v>
      </c>
    </row>
    <row r="39" spans="1:8">
      <c r="A39" s="888" t="s">
        <v>28</v>
      </c>
      <c r="B39" s="892">
        <v>-1353000</v>
      </c>
      <c r="C39" s="892">
        <v>-963000</v>
      </c>
      <c r="D39" s="892">
        <v>-2316000</v>
      </c>
      <c r="E39" s="891">
        <v>-4.9136504434166423E-2</v>
      </c>
    </row>
    <row r="40" spans="1:8">
      <c r="A40" s="888" t="s">
        <v>29</v>
      </c>
      <c r="B40" s="892">
        <v>-11096800</v>
      </c>
      <c r="C40" s="892">
        <v>787200</v>
      </c>
      <c r="D40" s="892">
        <v>-10309600</v>
      </c>
      <c r="E40" s="891">
        <v>-5.933466625689051E-2</v>
      </c>
    </row>
    <row r="41" spans="1:8">
      <c r="A41" s="888" t="s">
        <v>30</v>
      </c>
      <c r="B41" s="892">
        <v>-16733105.338498026</v>
      </c>
      <c r="C41" s="892">
        <v>4558421.8245857283</v>
      </c>
      <c r="D41" s="892">
        <v>-12174683.51391229</v>
      </c>
      <c r="E41" s="891">
        <v>-8.0924542139316852E-2</v>
      </c>
    </row>
    <row r="42" spans="1:8">
      <c r="A42" s="888" t="s">
        <v>32</v>
      </c>
      <c r="B42" s="892">
        <v>-1709000</v>
      </c>
      <c r="C42" s="892">
        <v>-1571000</v>
      </c>
      <c r="D42" s="892">
        <v>-3280000</v>
      </c>
      <c r="E42" s="891">
        <v>-2.6679464133202106E-2</v>
      </c>
    </row>
    <row r="43" spans="1:8">
      <c r="A43" s="888" t="s">
        <v>31</v>
      </c>
      <c r="B43" s="892">
        <v>-17917200</v>
      </c>
      <c r="C43" s="892">
        <v>-6241500</v>
      </c>
      <c r="D43" s="892">
        <v>-24158700</v>
      </c>
      <c r="E43" s="924">
        <v>-0.11731556282450473</v>
      </c>
      <c r="F43" s="236"/>
      <c r="G43" s="236"/>
      <c r="H43" s="236"/>
    </row>
    <row r="44" spans="1:8" ht="12" thickBot="1">
      <c r="A44" s="894" t="s">
        <v>375</v>
      </c>
      <c r="B44" s="896">
        <v>-524171433.52917373</v>
      </c>
      <c r="C44" s="896">
        <v>-127103295.78756079</v>
      </c>
      <c r="D44" s="896">
        <v>-651274729.31673455</v>
      </c>
      <c r="E44" s="923">
        <v>-0.18102241251049828</v>
      </c>
    </row>
    <row r="45" spans="1:8" ht="12" thickTop="1">
      <c r="E45" s="235"/>
    </row>
  </sheetData>
  <pageMargins left="0.70866141732283472" right="0.55118110236220474" top="1.0236220472440944" bottom="0.74803149606299213" header="0.78740157480314965" footer="0.31496062992125984"/>
  <pageSetup paperSize="9" scale="98" firstPageNumber="74" orientation="portrait" useFirstPageNumber="1" r:id="rId1"/>
  <headerFooter>
    <oddHeader xml:space="preserve">&amp;C&amp;"Times New Roman,Bold"&amp;12 8.1 ACTUARIAL SURVEY 2010
</oddHeader>
    <oddFooter>&amp;R&amp;"Times New Roman,Regular"&amp;10&amp;P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40"/>
  <sheetViews>
    <sheetView view="pageLayout" zoomScaleNormal="100" zoomScaleSheetLayoutView="100" workbookViewId="0">
      <selection activeCell="C26" sqref="C26"/>
    </sheetView>
  </sheetViews>
  <sheetFormatPr defaultRowHeight="11.25"/>
  <cols>
    <col min="1" max="1" width="35.5703125" style="213" customWidth="1"/>
    <col min="2" max="3" width="7.5703125" style="213" customWidth="1"/>
    <col min="4" max="5" width="9.140625" style="213"/>
    <col min="6" max="6" width="6" style="887" customWidth="1"/>
    <col min="7" max="8" width="7.7109375" style="213" customWidth="1"/>
    <col min="9" max="16384" width="9.140625" style="213"/>
  </cols>
  <sheetData>
    <row r="1" spans="1:8">
      <c r="A1" s="890" t="s">
        <v>676</v>
      </c>
    </row>
    <row r="2" spans="1:8">
      <c r="A2" s="38"/>
    </row>
    <row r="3" spans="1:8">
      <c r="A3" s="46"/>
      <c r="B3" s="46"/>
      <c r="C3" s="46"/>
      <c r="D3" s="46"/>
      <c r="E3" s="46"/>
      <c r="F3" s="888"/>
    </row>
    <row r="4" spans="1:8" ht="30.75" customHeight="1">
      <c r="A4" s="889" t="s">
        <v>677</v>
      </c>
      <c r="B4" s="1055" t="s">
        <v>608</v>
      </c>
      <c r="C4" s="1055"/>
      <c r="D4" s="1055" t="s">
        <v>690</v>
      </c>
      <c r="E4" s="1055"/>
      <c r="F4" s="588"/>
      <c r="G4" s="1056" t="s">
        <v>688</v>
      </c>
      <c r="H4" s="1056"/>
    </row>
    <row r="5" spans="1:8">
      <c r="A5" s="238"/>
      <c r="B5" s="239" t="s">
        <v>606</v>
      </c>
      <c r="C5" s="239" t="s">
        <v>607</v>
      </c>
      <c r="D5" s="239" t="s">
        <v>606</v>
      </c>
      <c r="E5" s="239" t="s">
        <v>607</v>
      </c>
      <c r="F5" s="895"/>
      <c r="G5" s="895" t="s">
        <v>606</v>
      </c>
      <c r="H5" s="895" t="s">
        <v>607</v>
      </c>
    </row>
    <row r="6" spans="1:8">
      <c r="A6" s="897" t="s">
        <v>0</v>
      </c>
      <c r="B6" s="898">
        <v>370</v>
      </c>
      <c r="C6" s="898">
        <v>71</v>
      </c>
      <c r="D6" s="898">
        <v>50123.059000000001</v>
      </c>
      <c r="E6" s="898">
        <v>4326.5919999999996</v>
      </c>
      <c r="F6" s="898"/>
      <c r="G6" s="898">
        <v>135.46772702702702</v>
      </c>
      <c r="H6" s="898">
        <v>60.937915492957742</v>
      </c>
    </row>
    <row r="7" spans="1:8">
      <c r="A7" s="897" t="s">
        <v>1</v>
      </c>
      <c r="B7" s="898">
        <v>100</v>
      </c>
      <c r="C7" s="898">
        <v>0</v>
      </c>
      <c r="D7" s="898">
        <v>44127</v>
      </c>
      <c r="E7" s="898">
        <v>0</v>
      </c>
      <c r="F7" s="898"/>
      <c r="G7" s="898">
        <v>441.27</v>
      </c>
      <c r="H7" s="898">
        <v>0</v>
      </c>
    </row>
    <row r="8" spans="1:8">
      <c r="A8" s="897" t="s">
        <v>2</v>
      </c>
      <c r="B8" s="898">
        <v>46</v>
      </c>
      <c r="C8" s="898">
        <v>69</v>
      </c>
      <c r="D8" s="898">
        <v>7411.9669166666663</v>
      </c>
      <c r="E8" s="898">
        <v>4615.7955416666664</v>
      </c>
      <c r="F8" s="898"/>
      <c r="G8" s="898">
        <v>161.12971557971014</v>
      </c>
      <c r="H8" s="898">
        <v>66.895587560386474</v>
      </c>
    </row>
    <row r="9" spans="1:8">
      <c r="A9" s="897" t="s">
        <v>3</v>
      </c>
      <c r="B9" s="898">
        <v>69</v>
      </c>
      <c r="C9" s="898">
        <v>124</v>
      </c>
      <c r="D9" s="898">
        <v>10839.632000000001</v>
      </c>
      <c r="E9" s="898">
        <v>8130.9093333333331</v>
      </c>
      <c r="F9" s="898"/>
      <c r="G9" s="898">
        <v>157.096115942029</v>
      </c>
      <c r="H9" s="898">
        <v>65.571849462365591</v>
      </c>
    </row>
    <row r="10" spans="1:8">
      <c r="A10" s="897" t="s">
        <v>337</v>
      </c>
      <c r="B10" s="898">
        <v>42</v>
      </c>
      <c r="C10" s="898">
        <v>82</v>
      </c>
      <c r="D10" s="898">
        <v>6748</v>
      </c>
      <c r="E10" s="898">
        <v>6579</v>
      </c>
      <c r="F10" s="898"/>
      <c r="G10" s="898">
        <v>160.66666666666666</v>
      </c>
      <c r="H10" s="898">
        <v>80.231707317073173</v>
      </c>
    </row>
    <row r="11" spans="1:8">
      <c r="A11" s="897" t="s">
        <v>5</v>
      </c>
      <c r="B11" s="898">
        <v>1295</v>
      </c>
      <c r="C11" s="898">
        <v>1671</v>
      </c>
      <c r="D11" s="898">
        <v>51866.726999999999</v>
      </c>
      <c r="E11" s="898">
        <v>43286.995000000003</v>
      </c>
      <c r="F11" s="898"/>
      <c r="G11" s="898">
        <v>40.051526640926639</v>
      </c>
      <c r="H11" s="898">
        <v>25.904844404548175</v>
      </c>
    </row>
    <row r="12" spans="1:8">
      <c r="A12" s="897" t="s">
        <v>6</v>
      </c>
      <c r="B12" s="898">
        <v>149</v>
      </c>
      <c r="C12" s="898">
        <v>105</v>
      </c>
      <c r="D12" s="898">
        <v>4597.3396441281138</v>
      </c>
      <c r="E12" s="898">
        <v>2309.9610005474951</v>
      </c>
      <c r="F12" s="898"/>
      <c r="G12" s="898">
        <v>30.854628484081299</v>
      </c>
      <c r="H12" s="898">
        <v>21.999628576642809</v>
      </c>
    </row>
    <row r="13" spans="1:8">
      <c r="A13" s="897" t="s">
        <v>7</v>
      </c>
      <c r="B13" s="898">
        <v>3981</v>
      </c>
      <c r="C13" s="898">
        <v>4725</v>
      </c>
      <c r="D13" s="898">
        <v>234805.22499999998</v>
      </c>
      <c r="E13" s="898">
        <v>135970.19500000001</v>
      </c>
      <c r="F13" s="898"/>
      <c r="G13" s="898">
        <v>58.981468224064301</v>
      </c>
      <c r="H13" s="898">
        <v>28.776760846560848</v>
      </c>
    </row>
    <row r="14" spans="1:8">
      <c r="A14" s="897" t="s">
        <v>8</v>
      </c>
      <c r="B14" s="898">
        <v>9</v>
      </c>
      <c r="C14" s="898">
        <v>4</v>
      </c>
      <c r="D14" s="898">
        <v>129.13499999999999</v>
      </c>
      <c r="E14" s="898">
        <v>18.704000000000001</v>
      </c>
      <c r="F14" s="898"/>
      <c r="G14" s="898">
        <v>14.348333333333333</v>
      </c>
      <c r="H14" s="898">
        <v>4.6760000000000002</v>
      </c>
    </row>
    <row r="15" spans="1:8">
      <c r="A15" s="897" t="s">
        <v>10</v>
      </c>
      <c r="B15" s="898">
        <v>55</v>
      </c>
      <c r="C15" s="898">
        <v>101</v>
      </c>
      <c r="D15" s="898">
        <v>6177.77833333333</v>
      </c>
      <c r="E15" s="898">
        <v>5070.8638603286499</v>
      </c>
      <c r="F15" s="898"/>
      <c r="G15" s="898">
        <v>112.32324242424237</v>
      </c>
      <c r="H15" s="898">
        <v>50.206572874541088</v>
      </c>
    </row>
    <row r="16" spans="1:8">
      <c r="A16" s="897" t="s">
        <v>12</v>
      </c>
      <c r="B16" s="898">
        <v>1546</v>
      </c>
      <c r="C16" s="898">
        <v>1274</v>
      </c>
      <c r="D16" s="898">
        <v>49054</v>
      </c>
      <c r="E16" s="898">
        <v>25352</v>
      </c>
      <c r="F16" s="898"/>
      <c r="G16" s="898">
        <v>31.729624838292366</v>
      </c>
      <c r="H16" s="898">
        <v>19.899529042386185</v>
      </c>
    </row>
    <row r="17" spans="1:8">
      <c r="A17" s="897" t="s">
        <v>11</v>
      </c>
      <c r="B17" s="898">
        <v>254</v>
      </c>
      <c r="C17" s="898">
        <v>329</v>
      </c>
      <c r="D17" s="898">
        <v>64074.970166666666</v>
      </c>
      <c r="E17" s="898">
        <v>44520.315999999999</v>
      </c>
      <c r="F17" s="898"/>
      <c r="G17" s="898">
        <v>252.26366207349082</v>
      </c>
      <c r="H17" s="898">
        <v>135.32010942249241</v>
      </c>
    </row>
    <row r="18" spans="1:8">
      <c r="A18" s="897" t="s">
        <v>13</v>
      </c>
      <c r="B18" s="898">
        <v>4</v>
      </c>
      <c r="C18" s="898">
        <v>623</v>
      </c>
      <c r="D18" s="898">
        <v>564.8216645959435</v>
      </c>
      <c r="E18" s="898">
        <v>125163.60866371986</v>
      </c>
      <c r="F18" s="898"/>
      <c r="G18" s="898">
        <v>141.20541614898588</v>
      </c>
      <c r="H18" s="898">
        <v>200.90466880211855</v>
      </c>
    </row>
    <row r="19" spans="1:8">
      <c r="A19" s="897" t="s">
        <v>14</v>
      </c>
      <c r="B19" s="898">
        <v>14</v>
      </c>
      <c r="C19" s="898">
        <v>25</v>
      </c>
      <c r="D19" s="898">
        <v>2721.3545876499998</v>
      </c>
      <c r="E19" s="898">
        <v>1653.2167607833328</v>
      </c>
      <c r="F19" s="898"/>
      <c r="G19" s="898">
        <v>194.38247054642855</v>
      </c>
      <c r="H19" s="898">
        <v>66.128670431333319</v>
      </c>
    </row>
    <row r="20" spans="1:8">
      <c r="A20" s="897" t="s">
        <v>15</v>
      </c>
      <c r="B20" s="898">
        <v>156</v>
      </c>
      <c r="C20" s="898">
        <v>162</v>
      </c>
      <c r="D20" s="898">
        <v>3976.4530000000004</v>
      </c>
      <c r="E20" s="898">
        <v>4607.3949999999995</v>
      </c>
      <c r="F20" s="898"/>
      <c r="G20" s="898">
        <v>25.490083333333335</v>
      </c>
      <c r="H20" s="898">
        <v>28.440709876543206</v>
      </c>
    </row>
    <row r="21" spans="1:8">
      <c r="A21" s="897" t="s">
        <v>16</v>
      </c>
      <c r="B21" s="898">
        <v>107</v>
      </c>
      <c r="C21" s="898">
        <v>140</v>
      </c>
      <c r="D21" s="898">
        <v>14334.198288066826</v>
      </c>
      <c r="E21" s="898">
        <v>8724.4356755169283</v>
      </c>
      <c r="F21" s="898"/>
      <c r="G21" s="898">
        <v>133.96446998193295</v>
      </c>
      <c r="H21" s="898">
        <v>62.317397682263774</v>
      </c>
    </row>
    <row r="22" spans="1:8">
      <c r="A22" s="897" t="s">
        <v>17</v>
      </c>
      <c r="B22" s="898">
        <v>73</v>
      </c>
      <c r="C22" s="898">
        <v>129</v>
      </c>
      <c r="D22" s="898">
        <v>20821.881536770477</v>
      </c>
      <c r="E22" s="898">
        <v>21435.022597225852</v>
      </c>
      <c r="F22" s="898"/>
      <c r="G22" s="898">
        <v>285.23125392836272</v>
      </c>
      <c r="H22" s="898">
        <v>166.16296586996785</v>
      </c>
    </row>
    <row r="23" spans="1:8">
      <c r="A23" s="897" t="s">
        <v>18</v>
      </c>
      <c r="B23" s="898">
        <v>28</v>
      </c>
      <c r="C23" s="898">
        <v>29</v>
      </c>
      <c r="D23" s="898">
        <v>3144.4089999999997</v>
      </c>
      <c r="E23" s="898">
        <v>1527.1130000000001</v>
      </c>
      <c r="F23" s="898"/>
      <c r="G23" s="898">
        <v>112.30032142857142</v>
      </c>
      <c r="H23" s="898">
        <v>52.659068965517243</v>
      </c>
    </row>
    <row r="24" spans="1:8">
      <c r="A24" s="897" t="s">
        <v>19</v>
      </c>
      <c r="B24" s="898">
        <v>56</v>
      </c>
      <c r="C24" s="898">
        <v>121</v>
      </c>
      <c r="D24" s="898">
        <v>6266.6111010237119</v>
      </c>
      <c r="E24" s="898">
        <v>7052.3814500325871</v>
      </c>
      <c r="F24" s="898"/>
      <c r="G24" s="898">
        <v>111.90376966113772</v>
      </c>
      <c r="H24" s="898">
        <v>58.284144215145346</v>
      </c>
    </row>
    <row r="25" spans="1:8">
      <c r="A25" s="897" t="s">
        <v>21</v>
      </c>
      <c r="B25" s="898">
        <v>4201</v>
      </c>
      <c r="C25" s="898">
        <v>5604</v>
      </c>
      <c r="D25" s="898">
        <v>796472.09455059737</v>
      </c>
      <c r="E25" s="898">
        <v>551156.12500030862</v>
      </c>
      <c r="F25" s="898"/>
      <c r="G25" s="898">
        <v>189.59107225674776</v>
      </c>
      <c r="H25" s="898">
        <v>98.350486259869484</v>
      </c>
    </row>
    <row r="26" spans="1:8">
      <c r="A26" s="897" t="s">
        <v>20</v>
      </c>
      <c r="B26" s="898">
        <v>500</v>
      </c>
      <c r="C26" s="898">
        <v>851</v>
      </c>
      <c r="D26" s="898">
        <v>74746.031999999992</v>
      </c>
      <c r="E26" s="898">
        <v>66971.986000000004</v>
      </c>
      <c r="F26" s="898"/>
      <c r="G26" s="898">
        <v>149.49206399999997</v>
      </c>
      <c r="H26" s="898">
        <v>78.69798589894242</v>
      </c>
    </row>
    <row r="27" spans="1:8">
      <c r="A27" s="897" t="s">
        <v>22</v>
      </c>
      <c r="B27" s="898">
        <v>441</v>
      </c>
      <c r="C27" s="898">
        <v>492</v>
      </c>
      <c r="D27" s="898">
        <v>20841.842999999997</v>
      </c>
      <c r="E27" s="898">
        <v>8171.8009999999995</v>
      </c>
      <c r="F27" s="898"/>
      <c r="G27" s="898">
        <v>47.260414965986385</v>
      </c>
      <c r="H27" s="898">
        <v>16.609351626016259</v>
      </c>
    </row>
    <row r="28" spans="1:8">
      <c r="A28" s="897" t="s">
        <v>23</v>
      </c>
      <c r="B28" s="898">
        <v>45</v>
      </c>
      <c r="C28" s="898">
        <v>73</v>
      </c>
      <c r="D28" s="898">
        <v>3333.0099999999998</v>
      </c>
      <c r="E28" s="898">
        <v>2439.7719999999999</v>
      </c>
      <c r="F28" s="898"/>
      <c r="G28" s="898">
        <v>74.066888888888883</v>
      </c>
      <c r="H28" s="898">
        <v>33.421534246575341</v>
      </c>
    </row>
    <row r="29" spans="1:8">
      <c r="A29" s="897" t="s">
        <v>24</v>
      </c>
      <c r="B29" s="898">
        <v>0</v>
      </c>
      <c r="C29" s="898">
        <v>0</v>
      </c>
      <c r="D29" s="898">
        <v>0</v>
      </c>
      <c r="E29" s="898">
        <v>0</v>
      </c>
      <c r="F29" s="898"/>
      <c r="G29" s="898"/>
      <c r="H29" s="898"/>
    </row>
    <row r="30" spans="1:8">
      <c r="A30" s="897" t="s">
        <v>25</v>
      </c>
      <c r="B30" s="898">
        <v>172</v>
      </c>
      <c r="C30" s="898">
        <v>2</v>
      </c>
      <c r="D30" s="898">
        <v>28631.902999999998</v>
      </c>
      <c r="E30" s="898">
        <v>128.96299999999999</v>
      </c>
      <c r="F30" s="898"/>
      <c r="G30" s="898">
        <v>166.46455232558139</v>
      </c>
      <c r="H30" s="898">
        <v>64.481499999999997</v>
      </c>
    </row>
    <row r="31" spans="1:8">
      <c r="A31" s="897" t="s">
        <v>26</v>
      </c>
      <c r="B31" s="898">
        <v>2082</v>
      </c>
      <c r="C31" s="898">
        <v>3674</v>
      </c>
      <c r="D31" s="898">
        <v>182190</v>
      </c>
      <c r="E31" s="898">
        <v>154192</v>
      </c>
      <c r="F31" s="898"/>
      <c r="G31" s="898">
        <v>87.507204610951007</v>
      </c>
      <c r="H31" s="898">
        <v>41.968426782798041</v>
      </c>
    </row>
    <row r="32" spans="1:8">
      <c r="A32" s="897" t="s">
        <v>27</v>
      </c>
      <c r="B32" s="898">
        <v>453</v>
      </c>
      <c r="C32" s="898">
        <v>382</v>
      </c>
      <c r="D32" s="898">
        <v>25393</v>
      </c>
      <c r="E32" s="898">
        <v>11668</v>
      </c>
      <c r="F32" s="898"/>
      <c r="G32" s="898">
        <v>56.055187637969098</v>
      </c>
      <c r="H32" s="898">
        <v>30.544502617801047</v>
      </c>
    </row>
    <row r="33" spans="1:8">
      <c r="A33" s="897" t="s">
        <v>9</v>
      </c>
      <c r="B33" s="898">
        <v>441</v>
      </c>
      <c r="C33" s="898">
        <v>114</v>
      </c>
      <c r="D33" s="898">
        <v>26119</v>
      </c>
      <c r="E33" s="898">
        <v>2155</v>
      </c>
      <c r="F33" s="898"/>
      <c r="G33" s="898">
        <v>59.226757369614511</v>
      </c>
      <c r="H33" s="898">
        <v>18.903508771929825</v>
      </c>
    </row>
    <row r="34" spans="1:8">
      <c r="A34" s="897" t="s">
        <v>28</v>
      </c>
      <c r="B34" s="898">
        <v>414</v>
      </c>
      <c r="C34" s="898">
        <v>253</v>
      </c>
      <c r="D34" s="898">
        <v>30819</v>
      </c>
      <c r="E34" s="898">
        <v>7859</v>
      </c>
      <c r="F34" s="898"/>
      <c r="G34" s="898">
        <v>74.44202898550725</v>
      </c>
      <c r="H34" s="898">
        <v>31.063241106719367</v>
      </c>
    </row>
    <row r="35" spans="1:8">
      <c r="A35" s="897" t="s">
        <v>29</v>
      </c>
      <c r="B35" s="898">
        <v>2817</v>
      </c>
      <c r="C35" s="898">
        <v>188</v>
      </c>
      <c r="D35" s="898">
        <v>171078</v>
      </c>
      <c r="E35" s="898">
        <v>4618</v>
      </c>
      <c r="F35" s="898"/>
      <c r="G35" s="898">
        <v>60.730564430244939</v>
      </c>
      <c r="H35" s="898">
        <v>24.563829787234042</v>
      </c>
    </row>
    <row r="36" spans="1:8">
      <c r="A36" s="897" t="s">
        <v>30</v>
      </c>
      <c r="B36" s="898">
        <v>1381</v>
      </c>
      <c r="C36" s="898">
        <v>1052</v>
      </c>
      <c r="D36" s="898">
        <v>106292.33600000001</v>
      </c>
      <c r="E36" s="898">
        <v>24905.006999999998</v>
      </c>
      <c r="F36" s="898"/>
      <c r="G36" s="898">
        <v>76.967658218682118</v>
      </c>
      <c r="H36" s="898">
        <v>23.673961026615967</v>
      </c>
    </row>
    <row r="37" spans="1:8">
      <c r="A37" s="897" t="s">
        <v>32</v>
      </c>
      <c r="B37" s="898">
        <v>2195</v>
      </c>
      <c r="C37" s="898">
        <v>2310</v>
      </c>
      <c r="D37" s="898">
        <v>53405</v>
      </c>
      <c r="E37" s="898">
        <v>38503</v>
      </c>
      <c r="F37" s="898"/>
      <c r="G37" s="898">
        <v>24.330296127562644</v>
      </c>
      <c r="H37" s="898">
        <v>16.667965367965369</v>
      </c>
    </row>
    <row r="38" spans="1:8">
      <c r="A38" s="897" t="s">
        <v>31</v>
      </c>
      <c r="B38" s="898">
        <v>1752</v>
      </c>
      <c r="C38" s="898">
        <v>2246</v>
      </c>
      <c r="D38" s="898">
        <v>91997</v>
      </c>
      <c r="E38" s="898">
        <v>75038</v>
      </c>
      <c r="F38" s="898"/>
      <c r="G38" s="898">
        <v>52.509703196347033</v>
      </c>
      <c r="H38" s="898">
        <v>33.409617097061442</v>
      </c>
    </row>
    <row r="39" spans="1:8" ht="12" thickBot="1">
      <c r="A39" s="239" t="s">
        <v>375</v>
      </c>
      <c r="B39" s="899">
        <v>25248</v>
      </c>
      <c r="C39" s="899">
        <v>27025</v>
      </c>
      <c r="D39" s="899">
        <v>2193102.7807894992</v>
      </c>
      <c r="E39" s="899">
        <v>1398151.1588834634</v>
      </c>
      <c r="F39" s="352" t="s">
        <v>689</v>
      </c>
      <c r="G39" s="901">
        <v>116.22827778989684</v>
      </c>
      <c r="H39" s="901">
        <v>55.086259401044273</v>
      </c>
    </row>
    <row r="40" spans="1:8" ht="12" thickTop="1"/>
  </sheetData>
  <mergeCells count="3">
    <mergeCell ref="B4:C4"/>
    <mergeCell ref="D4:E4"/>
    <mergeCell ref="G4:H4"/>
  </mergeCells>
  <pageMargins left="0.70866141732283472" right="0.70866141732283472" top="1.299212598425197" bottom="0.74803149606299213" header="0.86614173228346458" footer="0.31496062992125984"/>
  <pageSetup paperSize="9" scale="92" firstPageNumber="75" orientation="portrait" useFirstPageNumber="1" r:id="rId1"/>
  <headerFooter>
    <oddHeader xml:space="preserve">&amp;C&amp;"Times New Roman,Bold"&amp;12 8.2 PENSION AND PENSIONERS IN 2010
</oddHeader>
    <oddFooter>&amp;R&amp;"Times New Roman,Regular"&amp;10&amp;P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view="pageBreakPreview" zoomScaleNormal="100" zoomScaleSheetLayoutView="100" workbookViewId="0">
      <selection activeCell="E24" sqref="E24"/>
    </sheetView>
  </sheetViews>
  <sheetFormatPr defaultRowHeight="11.25"/>
  <cols>
    <col min="1" max="1" width="36.5703125" style="360" customWidth="1"/>
    <col min="2" max="2" width="14" style="360" customWidth="1"/>
    <col min="3" max="3" width="10.85546875" style="360" customWidth="1"/>
    <col min="4" max="4" width="11" style="360" customWidth="1"/>
    <col min="5" max="5" width="11.7109375" style="360" customWidth="1"/>
    <col min="6" max="6" width="7" style="360" customWidth="1"/>
    <col min="7" max="8" width="8.28515625" style="360" customWidth="1"/>
    <col min="9" max="9" width="1.85546875" style="360" customWidth="1"/>
    <col min="10" max="11" width="9.140625" style="360"/>
    <col min="12" max="12" width="2" style="360" customWidth="1"/>
    <col min="13" max="13" width="10.42578125" style="360" customWidth="1"/>
    <col min="14" max="16384" width="9.140625" style="360"/>
  </cols>
  <sheetData>
    <row r="1" spans="1:14">
      <c r="A1" s="900" t="s">
        <v>678</v>
      </c>
    </row>
    <row r="2" spans="1:14">
      <c r="A2" s="900" t="s">
        <v>679</v>
      </c>
    </row>
    <row r="4" spans="1:14" s="902" customFormat="1" ht="45" customHeight="1">
      <c r="A4" s="591"/>
      <c r="B4" s="1055" t="s">
        <v>609</v>
      </c>
      <c r="C4" s="1055"/>
      <c r="D4" s="1055" t="s">
        <v>610</v>
      </c>
      <c r="E4" s="1055"/>
      <c r="G4" s="1055" t="s">
        <v>680</v>
      </c>
      <c r="H4" s="1055"/>
      <c r="J4" s="1055" t="s">
        <v>691</v>
      </c>
      <c r="K4" s="1055"/>
      <c r="M4" s="919" t="s">
        <v>681</v>
      </c>
      <c r="N4" s="589"/>
    </row>
    <row r="5" spans="1:14">
      <c r="A5" s="355"/>
      <c r="B5" s="239" t="s">
        <v>606</v>
      </c>
      <c r="C5" s="239" t="s">
        <v>607</v>
      </c>
      <c r="D5" s="239" t="s">
        <v>606</v>
      </c>
      <c r="E5" s="239" t="s">
        <v>607</v>
      </c>
      <c r="G5" s="907" t="s">
        <v>606</v>
      </c>
      <c r="H5" s="907" t="s">
        <v>607</v>
      </c>
      <c r="J5" s="907" t="s">
        <v>606</v>
      </c>
      <c r="K5" s="907" t="s">
        <v>607</v>
      </c>
    </row>
    <row r="6" spans="1:14">
      <c r="A6" s="903" t="s">
        <v>0</v>
      </c>
      <c r="B6" s="906">
        <v>5341</v>
      </c>
      <c r="C6" s="906">
        <v>3426</v>
      </c>
      <c r="D6" s="906">
        <v>1978267.2999999998</v>
      </c>
      <c r="E6" s="906">
        <v>723574.76199999999</v>
      </c>
      <c r="F6" s="906"/>
      <c r="G6" s="906">
        <v>370.39267927354422</v>
      </c>
      <c r="H6" s="906">
        <v>211.20103969643898</v>
      </c>
      <c r="I6" s="906"/>
      <c r="J6" s="906">
        <v>4629.9084909193025</v>
      </c>
      <c r="K6" s="906">
        <v>2640.0129962054871</v>
      </c>
      <c r="L6" s="906"/>
      <c r="M6" s="904">
        <v>0.08</v>
      </c>
    </row>
    <row r="7" spans="1:14">
      <c r="A7" s="903" t="s">
        <v>1</v>
      </c>
      <c r="B7" s="906">
        <v>496</v>
      </c>
      <c r="C7" s="906">
        <v>27</v>
      </c>
      <c r="D7" s="906">
        <v>845603</v>
      </c>
      <c r="E7" s="906">
        <v>26999</v>
      </c>
      <c r="F7" s="906"/>
      <c r="G7" s="906">
        <v>1704.8447580645161</v>
      </c>
      <c r="H7" s="906">
        <v>999.96296296296293</v>
      </c>
      <c r="I7" s="906"/>
      <c r="J7" s="906">
        <v>8584.3139882402629</v>
      </c>
      <c r="K7" s="906">
        <v>5035.0602364701053</v>
      </c>
      <c r="L7" s="906"/>
      <c r="M7" s="904">
        <v>0.1986</v>
      </c>
    </row>
    <row r="8" spans="1:14">
      <c r="A8" s="903" t="s">
        <v>2</v>
      </c>
      <c r="B8" s="906">
        <v>14</v>
      </c>
      <c r="C8" s="906">
        <v>37</v>
      </c>
      <c r="D8" s="906">
        <v>6173.1778983209997</v>
      </c>
      <c r="E8" s="906">
        <v>19199.105235866249</v>
      </c>
      <c r="F8" s="906"/>
      <c r="G8" s="908">
        <v>440.94127845149995</v>
      </c>
      <c r="H8" s="908">
        <v>518.89473610449318</v>
      </c>
      <c r="I8" s="908"/>
      <c r="J8" s="908">
        <v>3674.5106537624997</v>
      </c>
      <c r="K8" s="908">
        <v>4324.1228008707767</v>
      </c>
      <c r="L8" s="908"/>
      <c r="M8" s="904">
        <v>0.12</v>
      </c>
    </row>
    <row r="9" spans="1:14" s="363" customFormat="1">
      <c r="A9" s="903" t="s">
        <v>3</v>
      </c>
      <c r="B9" s="906">
        <v>49</v>
      </c>
      <c r="C9" s="906">
        <v>101</v>
      </c>
      <c r="D9" s="906">
        <v>20834.344258800003</v>
      </c>
      <c r="E9" s="906">
        <v>36368.520039500007</v>
      </c>
      <c r="F9" s="906"/>
      <c r="G9" s="908">
        <v>425.19069915918374</v>
      </c>
      <c r="H9" s="908">
        <v>360.08435682673274</v>
      </c>
      <c r="I9" s="908"/>
      <c r="J9" s="908">
        <v>3543.2558263265314</v>
      </c>
      <c r="K9" s="908">
        <v>3000.7029735561064</v>
      </c>
      <c r="L9" s="908"/>
      <c r="M9" s="904">
        <v>0.12</v>
      </c>
    </row>
    <row r="10" spans="1:14">
      <c r="A10" s="903" t="s">
        <v>337</v>
      </c>
      <c r="B10" s="906">
        <v>0</v>
      </c>
      <c r="C10" s="906">
        <v>0</v>
      </c>
      <c r="D10" s="906">
        <v>0</v>
      </c>
      <c r="E10" s="906">
        <v>0</v>
      </c>
      <c r="F10" s="906"/>
      <c r="G10" s="906"/>
      <c r="H10" s="906"/>
      <c r="I10" s="906"/>
      <c r="J10" s="906" t="s">
        <v>116</v>
      </c>
      <c r="K10" s="906" t="s">
        <v>116</v>
      </c>
      <c r="L10" s="906"/>
      <c r="M10" s="904"/>
    </row>
    <row r="11" spans="1:14" s="363" customFormat="1">
      <c r="A11" s="903" t="s">
        <v>5</v>
      </c>
      <c r="B11" s="906">
        <v>7648</v>
      </c>
      <c r="C11" s="906">
        <v>6517</v>
      </c>
      <c r="D11" s="906">
        <v>2029549.5341000003</v>
      </c>
      <c r="E11" s="906">
        <v>1219769.2249999999</v>
      </c>
      <c r="F11" s="906"/>
      <c r="G11" s="906">
        <v>265.36997046286615</v>
      </c>
      <c r="H11" s="906">
        <v>187.16728939696176</v>
      </c>
      <c r="I11" s="906"/>
      <c r="J11" s="906">
        <v>2211.4164205238849</v>
      </c>
      <c r="K11" s="906">
        <v>1559.727411641348</v>
      </c>
      <c r="L11" s="906"/>
      <c r="M11" s="904">
        <v>0.12</v>
      </c>
    </row>
    <row r="12" spans="1:14" s="363" customFormat="1">
      <c r="A12" s="903" t="s">
        <v>6</v>
      </c>
      <c r="B12" s="906">
        <v>6771</v>
      </c>
      <c r="C12" s="906">
        <v>3568</v>
      </c>
      <c r="D12" s="906">
        <v>1234982.2569999998</v>
      </c>
      <c r="E12" s="906">
        <v>500230.109</v>
      </c>
      <c r="F12" s="906"/>
      <c r="G12" s="908">
        <v>182.39288982425043</v>
      </c>
      <c r="H12" s="908">
        <v>140.1990215807175</v>
      </c>
      <c r="I12" s="908"/>
      <c r="J12" s="908">
        <v>2274.2255589058659</v>
      </c>
      <c r="K12" s="908">
        <v>1748.1174760687968</v>
      </c>
      <c r="L12" s="908"/>
      <c r="M12" s="904">
        <v>8.0199999999999994E-2</v>
      </c>
    </row>
    <row r="13" spans="1:14">
      <c r="A13" s="903" t="s">
        <v>7</v>
      </c>
      <c r="B13" s="906">
        <v>19774</v>
      </c>
      <c r="C13" s="906">
        <v>15775</v>
      </c>
      <c r="D13" s="906">
        <v>6787354.4350000005</v>
      </c>
      <c r="E13" s="906">
        <v>3001520.0660000001</v>
      </c>
      <c r="F13" s="906"/>
      <c r="G13" s="908">
        <v>343.24640613937498</v>
      </c>
      <c r="H13" s="908">
        <v>190.27068564183836</v>
      </c>
      <c r="I13" s="908"/>
      <c r="J13" s="908">
        <v>2728.5087928408188</v>
      </c>
      <c r="K13" s="908">
        <v>1512.4855774390967</v>
      </c>
      <c r="L13" s="908"/>
      <c r="M13" s="904">
        <v>0.1258</v>
      </c>
    </row>
    <row r="14" spans="1:14">
      <c r="A14" s="903" t="s">
        <v>8</v>
      </c>
      <c r="B14" s="906">
        <v>1838</v>
      </c>
      <c r="C14" s="906">
        <v>817</v>
      </c>
      <c r="D14" s="906">
        <v>390720.04700000002</v>
      </c>
      <c r="E14" s="906">
        <v>128045.943</v>
      </c>
      <c r="F14" s="906"/>
      <c r="G14" s="906">
        <v>212.57891566920566</v>
      </c>
      <c r="H14" s="906">
        <v>156.72698041615666</v>
      </c>
      <c r="I14" s="906"/>
      <c r="J14" s="906">
        <v>3729.4546608632568</v>
      </c>
      <c r="K14" s="906">
        <v>2749.596147651871</v>
      </c>
      <c r="L14" s="906"/>
      <c r="M14" s="904">
        <v>5.7000000000000002E-2</v>
      </c>
    </row>
    <row r="15" spans="1:14">
      <c r="A15" s="903" t="s">
        <v>10</v>
      </c>
      <c r="B15" s="906">
        <v>11</v>
      </c>
      <c r="C15" s="906">
        <v>42</v>
      </c>
      <c r="D15" s="906">
        <v>4815.6505368991402</v>
      </c>
      <c r="E15" s="906">
        <v>11356.008771109191</v>
      </c>
      <c r="F15" s="906"/>
      <c r="G15" s="906">
        <v>437.78641244537636</v>
      </c>
      <c r="H15" s="906">
        <v>270.38116121688552</v>
      </c>
      <c r="I15" s="906"/>
      <c r="J15" s="906">
        <v>3648.2201037114696</v>
      </c>
      <c r="K15" s="906">
        <v>2253.176343474046</v>
      </c>
      <c r="L15" s="906"/>
      <c r="M15" s="904">
        <v>0.12</v>
      </c>
    </row>
    <row r="16" spans="1:14">
      <c r="A16" s="903" t="s">
        <v>12</v>
      </c>
      <c r="B16" s="906">
        <v>1763</v>
      </c>
      <c r="C16" s="906">
        <v>1012</v>
      </c>
      <c r="D16" s="906">
        <v>289655</v>
      </c>
      <c r="E16" s="906">
        <v>137805</v>
      </c>
      <c r="F16" s="906"/>
      <c r="G16" s="908">
        <v>164.29665343165058</v>
      </c>
      <c r="H16" s="908">
        <v>136.17094861660078</v>
      </c>
      <c r="I16" s="908"/>
      <c r="J16" s="908">
        <v>1369.1387785970883</v>
      </c>
      <c r="K16" s="908">
        <v>1134.75790513834</v>
      </c>
      <c r="L16" s="908"/>
      <c r="M16" s="904">
        <v>0.12</v>
      </c>
    </row>
    <row r="17" spans="1:13">
      <c r="A17" s="903" t="s">
        <v>11</v>
      </c>
      <c r="B17" s="906">
        <v>992</v>
      </c>
      <c r="C17" s="906">
        <v>1582</v>
      </c>
      <c r="D17" s="906">
        <v>641985.67714792001</v>
      </c>
      <c r="E17" s="906">
        <v>710217.39416288002</v>
      </c>
      <c r="F17" s="906"/>
      <c r="G17" s="908">
        <v>647.1629809958871</v>
      </c>
      <c r="H17" s="908">
        <v>448.93640591838181</v>
      </c>
      <c r="I17" s="908"/>
      <c r="J17" s="908">
        <v>5393.024841632393</v>
      </c>
      <c r="K17" s="908">
        <v>3741.1367159865154</v>
      </c>
      <c r="L17" s="908"/>
      <c r="M17" s="904">
        <v>0.12</v>
      </c>
    </row>
    <row r="18" spans="1:13">
      <c r="A18" s="903" t="s">
        <v>13</v>
      </c>
      <c r="B18" s="906">
        <v>9</v>
      </c>
      <c r="C18" s="906">
        <v>479</v>
      </c>
      <c r="D18" s="906">
        <v>4715.2889999999998</v>
      </c>
      <c r="E18" s="906">
        <v>221545.11099999998</v>
      </c>
      <c r="F18" s="906"/>
      <c r="G18" s="906">
        <v>523.92099999999994</v>
      </c>
      <c r="H18" s="906">
        <v>462.51588935281831</v>
      </c>
      <c r="I18" s="906"/>
      <c r="J18" s="906">
        <v>4366.0083333333332</v>
      </c>
      <c r="K18" s="906">
        <v>3854.2990779401525</v>
      </c>
      <c r="L18" s="906"/>
      <c r="M18" s="904">
        <v>0.12</v>
      </c>
    </row>
    <row r="19" spans="1:13">
      <c r="A19" s="903" t="s">
        <v>14</v>
      </c>
      <c r="B19" s="906">
        <v>5</v>
      </c>
      <c r="C19" s="906">
        <v>5</v>
      </c>
      <c r="D19" s="906">
        <v>2670.3679999999999</v>
      </c>
      <c r="E19" s="906">
        <v>2238.3719999999998</v>
      </c>
      <c r="F19" s="906"/>
      <c r="G19" s="906">
        <v>534.07359999999994</v>
      </c>
      <c r="H19" s="906">
        <v>447.67439999999999</v>
      </c>
      <c r="I19" s="906"/>
      <c r="J19" s="906">
        <v>4450.6133333333328</v>
      </c>
      <c r="K19" s="906">
        <v>3730.62</v>
      </c>
      <c r="L19" s="906"/>
      <c r="M19" s="904">
        <v>0.12</v>
      </c>
    </row>
    <row r="20" spans="1:13" s="363" customFormat="1">
      <c r="A20" s="903" t="s">
        <v>15</v>
      </c>
      <c r="B20" s="906">
        <v>608</v>
      </c>
      <c r="C20" s="906">
        <v>541</v>
      </c>
      <c r="D20" s="906">
        <v>130546.06129</v>
      </c>
      <c r="E20" s="906">
        <v>94122.523329999996</v>
      </c>
      <c r="F20" s="906"/>
      <c r="G20" s="908">
        <v>214.71391659539472</v>
      </c>
      <c r="H20" s="908">
        <v>173.97878619223658</v>
      </c>
      <c r="I20" s="908"/>
      <c r="J20" s="908">
        <v>1789.2826382949561</v>
      </c>
      <c r="K20" s="908">
        <v>1449.8232182686384</v>
      </c>
      <c r="L20" s="908"/>
      <c r="M20" s="904">
        <v>0.12</v>
      </c>
    </row>
    <row r="21" spans="1:13">
      <c r="A21" s="903" t="s">
        <v>16</v>
      </c>
      <c r="B21" s="906">
        <v>62</v>
      </c>
      <c r="C21" s="906">
        <v>91</v>
      </c>
      <c r="D21" s="906">
        <v>22434.332149000005</v>
      </c>
      <c r="E21" s="906">
        <v>35021.408891000006</v>
      </c>
      <c r="F21" s="906"/>
      <c r="G21" s="908">
        <v>361.84406691935493</v>
      </c>
      <c r="H21" s="908">
        <v>384.85064715384624</v>
      </c>
      <c r="I21" s="908"/>
      <c r="J21" s="908">
        <v>3015.367224327958</v>
      </c>
      <c r="K21" s="908">
        <v>3207.088726282052</v>
      </c>
      <c r="L21" s="908"/>
      <c r="M21" s="904">
        <v>0.12</v>
      </c>
    </row>
    <row r="22" spans="1:13">
      <c r="A22" s="903" t="s">
        <v>17</v>
      </c>
      <c r="B22" s="906">
        <v>15</v>
      </c>
      <c r="C22" s="906">
        <v>90</v>
      </c>
      <c r="D22" s="906">
        <v>12463.0871799408</v>
      </c>
      <c r="E22" s="906">
        <v>57014.879074945602</v>
      </c>
      <c r="F22" s="906"/>
      <c r="G22" s="906">
        <v>830.87247866272003</v>
      </c>
      <c r="H22" s="906">
        <v>633.49865638828442</v>
      </c>
      <c r="I22" s="906"/>
      <c r="J22" s="906">
        <v>4615.9582147928895</v>
      </c>
      <c r="K22" s="906">
        <v>3519.4369799349138</v>
      </c>
      <c r="L22" s="906"/>
      <c r="M22" s="904">
        <v>0.18</v>
      </c>
    </row>
    <row r="23" spans="1:13">
      <c r="A23" s="903" t="s">
        <v>18</v>
      </c>
      <c r="B23" s="906">
        <v>10</v>
      </c>
      <c r="C23" s="906">
        <v>8</v>
      </c>
      <c r="D23" s="906">
        <v>3535.8596081999995</v>
      </c>
      <c r="E23" s="906">
        <v>2472.3683123999999</v>
      </c>
      <c r="F23" s="906"/>
      <c r="G23" s="906">
        <v>353.58596081999997</v>
      </c>
      <c r="H23" s="906">
        <v>309.04603904999999</v>
      </c>
      <c r="I23" s="906"/>
      <c r="J23" s="906">
        <v>2946.5496734999997</v>
      </c>
      <c r="K23" s="906">
        <v>2575.38365875</v>
      </c>
      <c r="L23" s="906"/>
      <c r="M23" s="904">
        <v>0.12</v>
      </c>
    </row>
    <row r="24" spans="1:13">
      <c r="A24" s="903" t="s">
        <v>19</v>
      </c>
      <c r="B24" s="906">
        <v>17</v>
      </c>
      <c r="C24" s="906">
        <v>118</v>
      </c>
      <c r="D24" s="906">
        <v>9938.7312000000002</v>
      </c>
      <c r="E24" s="906">
        <v>51390.37068</v>
      </c>
      <c r="F24" s="906"/>
      <c r="G24" s="908">
        <v>584.63124705882353</v>
      </c>
      <c r="H24" s="908">
        <v>435.51161593220337</v>
      </c>
      <c r="I24" s="908"/>
      <c r="J24" s="908">
        <v>4871.9270588235295</v>
      </c>
      <c r="K24" s="908">
        <v>3629.263466101695</v>
      </c>
      <c r="L24" s="908"/>
      <c r="M24" s="904">
        <v>0.12</v>
      </c>
    </row>
    <row r="25" spans="1:13">
      <c r="A25" s="903" t="s">
        <v>21</v>
      </c>
      <c r="B25" s="906">
        <v>9724</v>
      </c>
      <c r="C25" s="906">
        <v>21570</v>
      </c>
      <c r="D25" s="906">
        <v>6211950.6082407488</v>
      </c>
      <c r="E25" s="906">
        <v>10889204.443336248</v>
      </c>
      <c r="F25" s="906"/>
      <c r="G25" s="908">
        <v>638.8266771123765</v>
      </c>
      <c r="H25" s="908">
        <v>504.83098949171296</v>
      </c>
      <c r="I25" s="908"/>
      <c r="J25" s="908">
        <v>4589.2721056923601</v>
      </c>
      <c r="K25" s="908">
        <v>3626.6594072680532</v>
      </c>
      <c r="L25" s="908"/>
      <c r="M25" s="904">
        <v>0.13919999999999999</v>
      </c>
    </row>
    <row r="26" spans="1:13">
      <c r="A26" s="903" t="s">
        <v>20</v>
      </c>
      <c r="B26" s="906">
        <v>231</v>
      </c>
      <c r="C26" s="906">
        <v>548</v>
      </c>
      <c r="D26" s="906">
        <v>115876.07515679998</v>
      </c>
      <c r="E26" s="906">
        <v>260908.70965439995</v>
      </c>
      <c r="F26" s="906"/>
      <c r="G26" s="906">
        <v>501.62803098181809</v>
      </c>
      <c r="H26" s="906">
        <v>476.11078404087584</v>
      </c>
      <c r="I26" s="906"/>
      <c r="J26" s="906">
        <v>4180.2335915151507</v>
      </c>
      <c r="K26" s="906">
        <v>3967.5898670072988</v>
      </c>
      <c r="L26" s="906"/>
      <c r="M26" s="904">
        <v>0.12</v>
      </c>
    </row>
    <row r="27" spans="1:13">
      <c r="A27" s="903" t="s">
        <v>22</v>
      </c>
      <c r="B27" s="906">
        <v>7914</v>
      </c>
      <c r="C27" s="906">
        <v>14461</v>
      </c>
      <c r="D27" s="906">
        <v>1776127.0087000001</v>
      </c>
      <c r="E27" s="906">
        <v>3617754.19</v>
      </c>
      <c r="F27" s="906"/>
      <c r="G27" s="906">
        <v>224.4284822719232</v>
      </c>
      <c r="H27" s="906">
        <v>250.1731685222322</v>
      </c>
      <c r="I27" s="906"/>
      <c r="J27" s="906">
        <v>1457.3278069605403</v>
      </c>
      <c r="K27" s="906">
        <v>1624.5010943002092</v>
      </c>
      <c r="L27" s="906"/>
      <c r="M27" s="904">
        <v>0.154</v>
      </c>
    </row>
    <row r="28" spans="1:13">
      <c r="A28" s="903" t="s">
        <v>23</v>
      </c>
      <c r="B28" s="906">
        <v>12</v>
      </c>
      <c r="C28" s="906">
        <v>20</v>
      </c>
      <c r="D28" s="906">
        <v>5254.8559000000005</v>
      </c>
      <c r="E28" s="906">
        <v>6701.2132000000001</v>
      </c>
      <c r="F28" s="906"/>
      <c r="G28" s="908">
        <v>437.90465833333337</v>
      </c>
      <c r="H28" s="908">
        <v>335.06065999999998</v>
      </c>
      <c r="I28" s="908"/>
      <c r="J28" s="908">
        <v>3649.2054861111114</v>
      </c>
      <c r="K28" s="908">
        <v>2792.1721666666667</v>
      </c>
      <c r="L28" s="908"/>
      <c r="M28" s="904">
        <v>0.12</v>
      </c>
    </row>
    <row r="29" spans="1:13">
      <c r="A29" s="903" t="s">
        <v>24</v>
      </c>
      <c r="B29" s="906">
        <v>125</v>
      </c>
      <c r="C29" s="906">
        <v>51</v>
      </c>
      <c r="D29" s="906">
        <v>30044.217999999997</v>
      </c>
      <c r="E29" s="906">
        <v>10121.277999999998</v>
      </c>
      <c r="F29" s="906"/>
      <c r="G29" s="908">
        <v>240.35374399999998</v>
      </c>
      <c r="H29" s="908">
        <v>198.45643137254899</v>
      </c>
      <c r="I29" s="908"/>
      <c r="J29" s="908">
        <v>4410.1604403669717</v>
      </c>
      <c r="K29" s="908">
        <v>3641.4024105054859</v>
      </c>
      <c r="L29" s="908"/>
      <c r="M29" s="904">
        <v>5.45E-2</v>
      </c>
    </row>
    <row r="30" spans="1:13">
      <c r="A30" s="903" t="s">
        <v>25</v>
      </c>
      <c r="B30" s="906">
        <v>2237</v>
      </c>
      <c r="C30" s="906">
        <v>566</v>
      </c>
      <c r="D30" s="906">
        <v>1574147.02972</v>
      </c>
      <c r="E30" s="906">
        <v>287917.68160000001</v>
      </c>
      <c r="F30" s="906"/>
      <c r="G30" s="906">
        <v>703.68664717031743</v>
      </c>
      <c r="H30" s="906">
        <v>508.68848339222615</v>
      </c>
      <c r="I30" s="906"/>
      <c r="J30" s="906">
        <v>6657.394959038008</v>
      </c>
      <c r="K30" s="906">
        <v>4812.5684332282508</v>
      </c>
      <c r="L30" s="906"/>
      <c r="M30" s="904">
        <v>0.1057</v>
      </c>
    </row>
    <row r="31" spans="1:13">
      <c r="A31" s="903" t="s">
        <v>26</v>
      </c>
      <c r="B31" s="906">
        <v>19102</v>
      </c>
      <c r="C31" s="906">
        <v>26014</v>
      </c>
      <c r="D31" s="906">
        <v>7682550</v>
      </c>
      <c r="E31" s="906">
        <v>7541034</v>
      </c>
      <c r="F31" s="906"/>
      <c r="G31" s="906">
        <v>402.18563501204062</v>
      </c>
      <c r="H31" s="906">
        <v>289.88367801952796</v>
      </c>
      <c r="I31" s="906"/>
      <c r="J31" s="906">
        <v>3351.546958433672</v>
      </c>
      <c r="K31" s="906">
        <v>2415.6973168293998</v>
      </c>
      <c r="L31" s="906"/>
      <c r="M31" s="904">
        <v>0.12</v>
      </c>
    </row>
    <row r="32" spans="1:13">
      <c r="A32" s="903" t="s">
        <v>27</v>
      </c>
      <c r="B32" s="906">
        <v>1692</v>
      </c>
      <c r="C32" s="906">
        <v>1195</v>
      </c>
      <c r="D32" s="906">
        <v>629400</v>
      </c>
      <c r="E32" s="906">
        <v>224596</v>
      </c>
      <c r="F32" s="906"/>
      <c r="G32" s="908">
        <v>371.98581560283685</v>
      </c>
      <c r="H32" s="908">
        <v>187.94644351464436</v>
      </c>
      <c r="I32" s="908"/>
      <c r="J32" s="908">
        <v>3099.8817966903071</v>
      </c>
      <c r="K32" s="908">
        <v>1566.2203626220364</v>
      </c>
      <c r="L32" s="908"/>
      <c r="M32" s="904">
        <v>0.12</v>
      </c>
    </row>
    <row r="33" spans="1:13">
      <c r="A33" s="903" t="s">
        <v>9</v>
      </c>
      <c r="B33" s="906">
        <v>0</v>
      </c>
      <c r="C33" s="906">
        <v>0</v>
      </c>
      <c r="D33" s="906">
        <v>0</v>
      </c>
      <c r="E33" s="906">
        <v>0</v>
      </c>
      <c r="F33" s="906"/>
      <c r="G33" s="908">
        <v>0</v>
      </c>
      <c r="H33" s="908">
        <v>0</v>
      </c>
      <c r="I33" s="908"/>
      <c r="J33" s="908">
        <v>0</v>
      </c>
      <c r="K33" s="908">
        <v>0</v>
      </c>
      <c r="L33" s="908"/>
      <c r="M33" s="904"/>
    </row>
    <row r="34" spans="1:13">
      <c r="A34" s="903" t="s">
        <v>28</v>
      </c>
      <c r="B34" s="906">
        <v>1312</v>
      </c>
      <c r="C34" s="906">
        <v>747</v>
      </c>
      <c r="D34" s="906">
        <v>820702.1030227486</v>
      </c>
      <c r="E34" s="906">
        <v>152474.71962821361</v>
      </c>
      <c r="F34" s="906"/>
      <c r="G34" s="906">
        <v>625.53513949904618</v>
      </c>
      <c r="H34" s="906">
        <v>204.11609053308382</v>
      </c>
      <c r="I34" s="906"/>
      <c r="J34" s="906">
        <v>5212.7928291587186</v>
      </c>
      <c r="K34" s="906">
        <v>1700.9674211090319</v>
      </c>
      <c r="L34" s="906"/>
      <c r="M34" s="904">
        <v>0.12</v>
      </c>
    </row>
    <row r="35" spans="1:13">
      <c r="A35" s="903" t="s">
        <v>29</v>
      </c>
      <c r="B35" s="906">
        <v>8793</v>
      </c>
      <c r="C35" s="906">
        <v>780</v>
      </c>
      <c r="D35" s="906">
        <v>3744931</v>
      </c>
      <c r="E35" s="906">
        <v>214374</v>
      </c>
      <c r="F35" s="906"/>
      <c r="G35" s="906">
        <v>425.89912430342315</v>
      </c>
      <c r="H35" s="906">
        <v>274.83846153846156</v>
      </c>
      <c r="I35" s="906"/>
      <c r="J35" s="906">
        <v>3549.159369195193</v>
      </c>
      <c r="K35" s="906">
        <v>2290.3205128205132</v>
      </c>
      <c r="L35" s="906"/>
      <c r="M35" s="904">
        <v>0.12</v>
      </c>
    </row>
    <row r="36" spans="1:13" s="363" customFormat="1">
      <c r="A36" s="903" t="s">
        <v>30</v>
      </c>
      <c r="B36" s="906">
        <v>6704</v>
      </c>
      <c r="C36" s="906">
        <v>1782</v>
      </c>
      <c r="D36" s="906">
        <v>2928135.4809999997</v>
      </c>
      <c r="E36" s="906">
        <v>386606.79099999997</v>
      </c>
      <c r="F36" s="906"/>
      <c r="G36" s="908">
        <v>436.77438559069208</v>
      </c>
      <c r="H36" s="908">
        <v>216.95106116722781</v>
      </c>
      <c r="I36" s="908"/>
      <c r="J36" s="908">
        <v>3639.7865465891009</v>
      </c>
      <c r="K36" s="908">
        <v>1807.9255097268986</v>
      </c>
      <c r="L36" s="908"/>
      <c r="M36" s="904">
        <v>0.12</v>
      </c>
    </row>
    <row r="37" spans="1:13">
      <c r="A37" s="903" t="s">
        <v>32</v>
      </c>
      <c r="B37" s="906">
        <v>6403</v>
      </c>
      <c r="C37" s="906">
        <v>7373</v>
      </c>
      <c r="D37" s="906">
        <v>1668648.3088349449</v>
      </c>
      <c r="E37" s="906">
        <v>1155656.4868226461</v>
      </c>
      <c r="F37" s="906"/>
      <c r="G37" s="908">
        <v>260.60414006480477</v>
      </c>
      <c r="H37" s="908">
        <v>156.7416908751724</v>
      </c>
      <c r="I37" s="908"/>
      <c r="J37" s="908">
        <v>2171.7011672067065</v>
      </c>
      <c r="K37" s="908">
        <v>1306.1807572931034</v>
      </c>
      <c r="L37" s="908"/>
      <c r="M37" s="904">
        <v>0.12</v>
      </c>
    </row>
    <row r="38" spans="1:13" s="363" customFormat="1">
      <c r="A38" s="903" t="s">
        <v>31</v>
      </c>
      <c r="B38" s="906">
        <v>9585</v>
      </c>
      <c r="C38" s="906">
        <v>8490</v>
      </c>
      <c r="D38" s="906">
        <v>2988003</v>
      </c>
      <c r="E38" s="906">
        <v>1584713</v>
      </c>
      <c r="F38" s="906"/>
      <c r="G38" s="906">
        <v>311.73740219092332</v>
      </c>
      <c r="H38" s="906">
        <v>186.65641931684334</v>
      </c>
      <c r="I38" s="906"/>
      <c r="J38" s="906">
        <v>2597.8116849243611</v>
      </c>
      <c r="K38" s="906">
        <v>1555.4701609736946</v>
      </c>
      <c r="L38" s="906"/>
      <c r="M38" s="904">
        <v>0.12</v>
      </c>
    </row>
    <row r="39" spans="1:13" ht="12" thickBot="1">
      <c r="A39" s="909" t="s">
        <v>375</v>
      </c>
      <c r="B39" s="909">
        <v>119257</v>
      </c>
      <c r="C39" s="909">
        <v>117833</v>
      </c>
      <c r="D39" s="909">
        <v>44592013.839944325</v>
      </c>
      <c r="E39" s="909">
        <v>33310952.679739211</v>
      </c>
      <c r="F39" s="590" t="s">
        <v>689</v>
      </c>
      <c r="G39" s="909">
        <v>457.39986439055434</v>
      </c>
      <c r="H39" s="909">
        <v>330.88793497522965</v>
      </c>
      <c r="I39" s="909"/>
      <c r="J39" s="909">
        <v>3755.0954624068249</v>
      </c>
      <c r="K39" s="909">
        <v>2734.5963591009877</v>
      </c>
      <c r="L39" s="907"/>
      <c r="M39" s="905"/>
    </row>
    <row r="40" spans="1:13" ht="12" thickTop="1">
      <c r="D40" s="357"/>
      <c r="E40" s="357"/>
    </row>
    <row r="41" spans="1:13">
      <c r="D41" s="357"/>
      <c r="E41" s="357"/>
    </row>
    <row r="42" spans="1:13">
      <c r="D42" s="357"/>
      <c r="E42" s="357"/>
    </row>
    <row r="43" spans="1:13">
      <c r="D43" s="357"/>
      <c r="E43" s="357"/>
    </row>
    <row r="44" spans="1:13">
      <c r="D44" s="357"/>
      <c r="E44" s="357"/>
    </row>
    <row r="45" spans="1:13">
      <c r="D45" s="357"/>
      <c r="E45" s="357"/>
    </row>
    <row r="46" spans="1:13">
      <c r="D46" s="357"/>
      <c r="E46" s="357"/>
    </row>
    <row r="47" spans="1:13">
      <c r="D47" s="357"/>
      <c r="E47" s="357"/>
    </row>
  </sheetData>
  <mergeCells count="4">
    <mergeCell ref="D4:E4"/>
    <mergeCell ref="B4:C4"/>
    <mergeCell ref="G4:H4"/>
    <mergeCell ref="J4:K4"/>
  </mergeCells>
  <pageMargins left="0.70866141732283472" right="0.70866141732283472" top="1.1417322834645669" bottom="0.74803149606299213" header="0.51181102362204722" footer="0.31496062992125984"/>
  <pageSetup paperSize="9" scale="93" firstPageNumber="76" orientation="landscape" useFirstPageNumber="1" r:id="rId1"/>
  <headerFooter>
    <oddHeader xml:space="preserve">&amp;C&amp;"Times New Roman,Bold"&amp;12 8.3 PREMIUMS IN 2010
</oddHeader>
    <oddFooter>&amp;R&amp;"Times New Roman,Regular"&amp;10&amp;P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J41"/>
  <sheetViews>
    <sheetView view="pageBreakPreview" zoomScaleNormal="100" zoomScaleSheetLayoutView="100" workbookViewId="0">
      <selection activeCell="F19" sqref="F19"/>
    </sheetView>
  </sheetViews>
  <sheetFormatPr defaultRowHeight="11.25"/>
  <cols>
    <col min="1" max="1" width="25.42578125" style="358" customWidth="1"/>
    <col min="2" max="2" width="9.28515625" style="358" bestFit="1" customWidth="1"/>
    <col min="3" max="3" width="9.7109375" style="358" customWidth="1"/>
    <col min="4" max="4" width="2.7109375" style="358" customWidth="1"/>
    <col min="5" max="5" width="7.28515625" style="358" customWidth="1"/>
    <col min="6" max="6" width="8.5703125" style="358" customWidth="1"/>
    <col min="7" max="7" width="8.28515625" style="358" customWidth="1"/>
    <col min="8" max="8" width="7.7109375" style="358" customWidth="1"/>
    <col min="9" max="9" width="2.28515625" style="358" customWidth="1"/>
    <col min="10" max="10" width="10.85546875" style="358" bestFit="1" customWidth="1"/>
    <col min="11" max="16384" width="9.140625" style="358"/>
  </cols>
  <sheetData>
    <row r="2" spans="1:10">
      <c r="A2" s="910" t="s">
        <v>684</v>
      </c>
    </row>
    <row r="4" spans="1:10">
      <c r="E4" s="1057" t="s">
        <v>617</v>
      </c>
      <c r="F4" s="1058"/>
      <c r="G4" s="1058"/>
      <c r="H4" s="1058"/>
      <c r="I4" s="349"/>
      <c r="J4" s="1057" t="s">
        <v>618</v>
      </c>
    </row>
    <row r="5" spans="1:10">
      <c r="E5" s="1058"/>
      <c r="F5" s="1058"/>
      <c r="G5" s="1058"/>
      <c r="H5" s="1058"/>
      <c r="I5" s="349"/>
      <c r="J5" s="1058"/>
    </row>
    <row r="6" spans="1:10" ht="31.5">
      <c r="A6" s="351" t="s">
        <v>611</v>
      </c>
      <c r="B6" s="354" t="s">
        <v>612</v>
      </c>
      <c r="C6" s="354" t="s">
        <v>692</v>
      </c>
      <c r="D6" s="364"/>
      <c r="E6" s="354" t="s">
        <v>613</v>
      </c>
      <c r="F6" s="354" t="s">
        <v>614</v>
      </c>
      <c r="G6" s="354" t="s">
        <v>615</v>
      </c>
      <c r="H6" s="354" t="s">
        <v>616</v>
      </c>
      <c r="I6" s="362"/>
      <c r="J6" s="354"/>
    </row>
    <row r="7" spans="1:10">
      <c r="A7" s="911" t="s">
        <v>0</v>
      </c>
      <c r="B7" s="912">
        <v>8767</v>
      </c>
      <c r="C7" s="912">
        <v>7839</v>
      </c>
      <c r="D7" s="912"/>
      <c r="E7" s="912">
        <v>441</v>
      </c>
      <c r="F7" s="912">
        <v>72</v>
      </c>
      <c r="G7" s="912">
        <v>97</v>
      </c>
      <c r="H7" s="912">
        <v>42</v>
      </c>
      <c r="I7" s="913"/>
      <c r="J7" s="914">
        <v>17258</v>
      </c>
    </row>
    <row r="8" spans="1:10">
      <c r="A8" s="911" t="s">
        <v>1</v>
      </c>
      <c r="B8" s="912">
        <v>523</v>
      </c>
      <c r="C8" s="912">
        <v>133</v>
      </c>
      <c r="D8" s="912"/>
      <c r="E8" s="912">
        <v>100</v>
      </c>
      <c r="F8" s="912">
        <v>11</v>
      </c>
      <c r="G8" s="912">
        <v>26</v>
      </c>
      <c r="H8" s="912">
        <v>14</v>
      </c>
      <c r="I8" s="913"/>
      <c r="J8" s="914">
        <v>807</v>
      </c>
    </row>
    <row r="9" spans="1:10">
      <c r="A9" s="911" t="s">
        <v>2</v>
      </c>
      <c r="B9" s="912">
        <v>51</v>
      </c>
      <c r="C9" s="912">
        <v>550</v>
      </c>
      <c r="D9" s="912"/>
      <c r="E9" s="912">
        <v>115</v>
      </c>
      <c r="F9" s="912">
        <v>12</v>
      </c>
      <c r="G9" s="912">
        <v>36</v>
      </c>
      <c r="H9" s="912">
        <v>1</v>
      </c>
      <c r="I9" s="913"/>
      <c r="J9" s="914">
        <v>765</v>
      </c>
    </row>
    <row r="10" spans="1:10">
      <c r="A10" s="911" t="s">
        <v>338</v>
      </c>
      <c r="B10" s="912">
        <v>150</v>
      </c>
      <c r="C10" s="912">
        <v>842</v>
      </c>
      <c r="D10" s="912"/>
      <c r="E10" s="912">
        <v>193</v>
      </c>
      <c r="F10" s="912">
        <v>20</v>
      </c>
      <c r="G10" s="912">
        <v>51</v>
      </c>
      <c r="H10" s="912">
        <v>2</v>
      </c>
      <c r="I10" s="913"/>
      <c r="J10" s="914">
        <v>1258</v>
      </c>
    </row>
    <row r="11" spans="1:10">
      <c r="A11" s="911" t="s">
        <v>340</v>
      </c>
      <c r="B11" s="912">
        <v>0</v>
      </c>
      <c r="C11" s="912">
        <v>178</v>
      </c>
      <c r="D11" s="912"/>
      <c r="E11" s="912">
        <v>124</v>
      </c>
      <c r="F11" s="912">
        <v>9</v>
      </c>
      <c r="G11" s="912">
        <v>34</v>
      </c>
      <c r="H11" s="912">
        <v>1</v>
      </c>
      <c r="I11" s="913"/>
      <c r="J11" s="914">
        <v>346</v>
      </c>
    </row>
    <row r="12" spans="1:10">
      <c r="A12" s="911" t="s">
        <v>5</v>
      </c>
      <c r="B12" s="912">
        <v>14165</v>
      </c>
      <c r="C12" s="912">
        <v>51971</v>
      </c>
      <c r="D12" s="912"/>
      <c r="E12" s="912">
        <v>2966</v>
      </c>
      <c r="F12" s="912">
        <v>1363</v>
      </c>
      <c r="G12" s="912">
        <v>518</v>
      </c>
      <c r="H12" s="912">
        <v>323</v>
      </c>
      <c r="I12" s="913"/>
      <c r="J12" s="914">
        <v>71306</v>
      </c>
    </row>
    <row r="13" spans="1:10">
      <c r="A13" s="911" t="s">
        <v>6</v>
      </c>
      <c r="B13" s="912">
        <v>10339</v>
      </c>
      <c r="C13" s="912">
        <v>18497</v>
      </c>
      <c r="D13" s="912"/>
      <c r="E13" s="912">
        <v>254</v>
      </c>
      <c r="F13" s="912">
        <v>224</v>
      </c>
      <c r="G13" s="912">
        <v>82</v>
      </c>
      <c r="H13" s="912">
        <v>49</v>
      </c>
      <c r="I13" s="913"/>
      <c r="J13" s="914">
        <v>29445</v>
      </c>
    </row>
    <row r="14" spans="1:10">
      <c r="A14" s="911" t="s">
        <v>7</v>
      </c>
      <c r="B14" s="912">
        <v>35549</v>
      </c>
      <c r="C14" s="912">
        <v>133449</v>
      </c>
      <c r="D14" s="912"/>
      <c r="E14" s="912">
        <v>8706</v>
      </c>
      <c r="F14" s="912">
        <v>3406</v>
      </c>
      <c r="G14" s="912">
        <v>1591</v>
      </c>
      <c r="H14" s="912">
        <v>866</v>
      </c>
      <c r="I14" s="913"/>
      <c r="J14" s="914">
        <v>183567</v>
      </c>
    </row>
    <row r="15" spans="1:10">
      <c r="A15" s="911" t="s">
        <v>8</v>
      </c>
      <c r="B15" s="912">
        <v>2655</v>
      </c>
      <c r="C15" s="912">
        <v>3441</v>
      </c>
      <c r="D15" s="912"/>
      <c r="E15" s="912">
        <v>13</v>
      </c>
      <c r="F15" s="912">
        <v>58</v>
      </c>
      <c r="G15" s="912">
        <v>15</v>
      </c>
      <c r="H15" s="912">
        <v>1</v>
      </c>
      <c r="I15" s="913"/>
      <c r="J15" s="914">
        <v>6183</v>
      </c>
    </row>
    <row r="16" spans="1:10">
      <c r="A16" s="911" t="s">
        <v>10</v>
      </c>
      <c r="B16" s="912">
        <v>53</v>
      </c>
      <c r="C16" s="912">
        <v>599</v>
      </c>
      <c r="D16" s="912"/>
      <c r="E16" s="912">
        <v>156</v>
      </c>
      <c r="F16" s="912">
        <v>23</v>
      </c>
      <c r="G16" s="912">
        <v>34</v>
      </c>
      <c r="H16" s="912">
        <v>1</v>
      </c>
      <c r="I16" s="913"/>
      <c r="J16" s="914">
        <v>866</v>
      </c>
    </row>
    <row r="17" spans="1:10">
      <c r="A17" s="911" t="s">
        <v>12</v>
      </c>
      <c r="B17" s="912">
        <v>2775</v>
      </c>
      <c r="C17" s="912">
        <v>5424</v>
      </c>
      <c r="D17" s="912"/>
      <c r="E17" s="912">
        <v>2820</v>
      </c>
      <c r="F17" s="912">
        <v>270</v>
      </c>
      <c r="G17" s="912">
        <v>769</v>
      </c>
      <c r="H17" s="912">
        <v>36</v>
      </c>
      <c r="I17" s="913"/>
      <c r="J17" s="914">
        <v>12094</v>
      </c>
    </row>
    <row r="18" spans="1:10">
      <c r="A18" s="911" t="s">
        <v>11</v>
      </c>
      <c r="B18" s="912">
        <v>2574</v>
      </c>
      <c r="C18" s="912">
        <v>5772</v>
      </c>
      <c r="D18" s="912"/>
      <c r="E18" s="912">
        <v>583</v>
      </c>
      <c r="F18" s="912">
        <v>122</v>
      </c>
      <c r="G18" s="912">
        <v>135</v>
      </c>
      <c r="H18" s="912">
        <v>17</v>
      </c>
      <c r="I18" s="913"/>
      <c r="J18" s="914">
        <v>9203</v>
      </c>
    </row>
    <row r="19" spans="1:10">
      <c r="A19" s="911" t="s">
        <v>13</v>
      </c>
      <c r="B19" s="912">
        <v>488</v>
      </c>
      <c r="C19" s="912">
        <v>1786</v>
      </c>
      <c r="D19" s="912"/>
      <c r="E19" s="912">
        <v>627</v>
      </c>
      <c r="F19" s="912">
        <v>103</v>
      </c>
      <c r="G19" s="912">
        <v>34</v>
      </c>
      <c r="H19" s="912">
        <v>10</v>
      </c>
      <c r="I19" s="913"/>
      <c r="J19" s="914">
        <v>3048</v>
      </c>
    </row>
    <row r="20" spans="1:10">
      <c r="A20" s="911" t="s">
        <v>14</v>
      </c>
      <c r="B20" s="912">
        <v>10</v>
      </c>
      <c r="C20" s="912">
        <v>139</v>
      </c>
      <c r="D20" s="912"/>
      <c r="E20" s="912">
        <v>39</v>
      </c>
      <c r="F20" s="912">
        <v>8</v>
      </c>
      <c r="G20" s="912">
        <v>15</v>
      </c>
      <c r="H20" s="912">
        <v>0</v>
      </c>
      <c r="I20" s="913"/>
      <c r="J20" s="914">
        <v>211</v>
      </c>
    </row>
    <row r="21" spans="1:10">
      <c r="A21" s="911" t="s">
        <v>15</v>
      </c>
      <c r="B21" s="912">
        <v>1149</v>
      </c>
      <c r="C21" s="912">
        <v>6940</v>
      </c>
      <c r="D21" s="912"/>
      <c r="E21" s="912">
        <v>318</v>
      </c>
      <c r="F21" s="912">
        <v>116</v>
      </c>
      <c r="G21" s="912">
        <v>33</v>
      </c>
      <c r="H21" s="912">
        <v>22</v>
      </c>
      <c r="I21" s="913"/>
      <c r="J21" s="914">
        <v>8578</v>
      </c>
    </row>
    <row r="22" spans="1:10">
      <c r="A22" s="911" t="s">
        <v>360</v>
      </c>
      <c r="B22" s="912">
        <v>153</v>
      </c>
      <c r="C22" s="912">
        <v>466</v>
      </c>
      <c r="D22" s="912"/>
      <c r="E22" s="912">
        <v>247</v>
      </c>
      <c r="F22" s="912">
        <v>31</v>
      </c>
      <c r="G22" s="912">
        <v>59</v>
      </c>
      <c r="H22" s="912">
        <v>2</v>
      </c>
      <c r="I22" s="913"/>
      <c r="J22" s="914">
        <v>958</v>
      </c>
    </row>
    <row r="23" spans="1:10">
      <c r="A23" s="911" t="s">
        <v>339</v>
      </c>
      <c r="B23" s="912">
        <v>105</v>
      </c>
      <c r="C23" s="912">
        <v>205</v>
      </c>
      <c r="D23" s="912"/>
      <c r="E23" s="912">
        <v>202</v>
      </c>
      <c r="F23" s="912">
        <v>13</v>
      </c>
      <c r="G23" s="912">
        <v>34</v>
      </c>
      <c r="H23" s="912">
        <v>3</v>
      </c>
      <c r="I23" s="913"/>
      <c r="J23" s="914">
        <v>562</v>
      </c>
    </row>
    <row r="24" spans="1:10">
      <c r="A24" s="911" t="s">
        <v>366</v>
      </c>
      <c r="B24" s="912">
        <v>18</v>
      </c>
      <c r="C24" s="912">
        <v>217</v>
      </c>
      <c r="D24" s="912"/>
      <c r="E24" s="912">
        <v>57</v>
      </c>
      <c r="F24" s="912">
        <v>15</v>
      </c>
      <c r="G24" s="912">
        <v>13</v>
      </c>
      <c r="H24" s="912">
        <v>3</v>
      </c>
      <c r="I24" s="913"/>
      <c r="J24" s="914">
        <v>323</v>
      </c>
    </row>
    <row r="25" spans="1:10">
      <c r="A25" s="911" t="s">
        <v>682</v>
      </c>
      <c r="B25" s="912">
        <v>135</v>
      </c>
      <c r="C25" s="912">
        <v>654</v>
      </c>
      <c r="D25" s="912"/>
      <c r="E25" s="912">
        <v>177</v>
      </c>
      <c r="F25" s="912">
        <v>27</v>
      </c>
      <c r="G25" s="912">
        <v>44</v>
      </c>
      <c r="H25" s="912">
        <v>0</v>
      </c>
      <c r="I25" s="913"/>
      <c r="J25" s="914">
        <v>1037</v>
      </c>
    </row>
    <row r="26" spans="1:10">
      <c r="A26" s="911" t="s">
        <v>318</v>
      </c>
      <c r="B26" s="912">
        <v>31294</v>
      </c>
      <c r="C26" s="912">
        <v>43465</v>
      </c>
      <c r="D26" s="912"/>
      <c r="E26" s="912">
        <v>9805</v>
      </c>
      <c r="F26" s="912">
        <v>1653</v>
      </c>
      <c r="G26" s="912">
        <v>2463</v>
      </c>
      <c r="H26" s="912">
        <v>652</v>
      </c>
      <c r="I26" s="913"/>
      <c r="J26" s="914">
        <v>89332</v>
      </c>
    </row>
    <row r="27" spans="1:10">
      <c r="A27" s="911" t="s">
        <v>683</v>
      </c>
      <c r="B27" s="912">
        <v>779</v>
      </c>
      <c r="C27" s="912">
        <v>1643</v>
      </c>
      <c r="D27" s="912"/>
      <c r="E27" s="912">
        <v>1351</v>
      </c>
      <c r="F27" s="912">
        <v>179</v>
      </c>
      <c r="G27" s="912">
        <v>358</v>
      </c>
      <c r="H27" s="912">
        <v>17</v>
      </c>
      <c r="I27" s="913"/>
      <c r="J27" s="914">
        <v>4327</v>
      </c>
    </row>
    <row r="28" spans="1:10">
      <c r="A28" s="911" t="s">
        <v>234</v>
      </c>
      <c r="B28" s="912">
        <v>22375</v>
      </c>
      <c r="C28" s="912">
        <v>39685</v>
      </c>
      <c r="D28" s="912"/>
      <c r="E28" s="912">
        <v>933</v>
      </c>
      <c r="F28" s="912">
        <v>460</v>
      </c>
      <c r="G28" s="912">
        <v>114</v>
      </c>
      <c r="H28" s="912">
        <v>295</v>
      </c>
      <c r="I28" s="913"/>
      <c r="J28" s="914">
        <v>63862</v>
      </c>
    </row>
    <row r="29" spans="1:10">
      <c r="A29" s="911" t="s">
        <v>341</v>
      </c>
      <c r="B29" s="912">
        <v>32</v>
      </c>
      <c r="C29" s="912">
        <v>644</v>
      </c>
      <c r="D29" s="912"/>
      <c r="E29" s="912">
        <v>118</v>
      </c>
      <c r="F29" s="912">
        <v>31</v>
      </c>
      <c r="G29" s="912">
        <v>35</v>
      </c>
      <c r="H29" s="912">
        <v>4</v>
      </c>
      <c r="I29" s="913"/>
      <c r="J29" s="914">
        <v>864</v>
      </c>
    </row>
    <row r="30" spans="1:10">
      <c r="A30" s="911" t="s">
        <v>24</v>
      </c>
      <c r="B30" s="912">
        <v>176</v>
      </c>
      <c r="C30" s="912">
        <v>88</v>
      </c>
      <c r="D30" s="912"/>
      <c r="E30" s="912">
        <v>0</v>
      </c>
      <c r="F30" s="912">
        <v>3</v>
      </c>
      <c r="G30" s="912">
        <v>0</v>
      </c>
      <c r="H30" s="912">
        <v>0</v>
      </c>
      <c r="I30" s="913"/>
      <c r="J30" s="914">
        <v>267</v>
      </c>
    </row>
    <row r="31" spans="1:10">
      <c r="A31" s="911" t="s">
        <v>25</v>
      </c>
      <c r="B31" s="912">
        <v>2803</v>
      </c>
      <c r="C31" s="912">
        <v>899</v>
      </c>
      <c r="D31" s="912"/>
      <c r="E31" s="912">
        <v>174</v>
      </c>
      <c r="F31" s="912">
        <v>12</v>
      </c>
      <c r="G31" s="912">
        <v>52</v>
      </c>
      <c r="H31" s="912">
        <v>17</v>
      </c>
      <c r="I31" s="913"/>
      <c r="J31" s="914">
        <v>3957</v>
      </c>
    </row>
    <row r="32" spans="1:10">
      <c r="A32" s="911" t="s">
        <v>26</v>
      </c>
      <c r="B32" s="912">
        <v>45116</v>
      </c>
      <c r="C32" s="912">
        <v>83777</v>
      </c>
      <c r="D32" s="912"/>
      <c r="E32" s="912">
        <v>5756</v>
      </c>
      <c r="F32" s="912">
        <v>2477</v>
      </c>
      <c r="G32" s="912">
        <v>1235</v>
      </c>
      <c r="H32" s="912">
        <v>556</v>
      </c>
      <c r="I32" s="913"/>
      <c r="J32" s="914">
        <v>138917</v>
      </c>
    </row>
    <row r="33" spans="1:10">
      <c r="A33" s="911" t="s">
        <v>27</v>
      </c>
      <c r="B33" s="912">
        <v>2887</v>
      </c>
      <c r="C33" s="912">
        <v>17027</v>
      </c>
      <c r="D33" s="912"/>
      <c r="E33" s="912">
        <v>835</v>
      </c>
      <c r="F33" s="912">
        <v>482</v>
      </c>
      <c r="G33" s="912">
        <v>231</v>
      </c>
      <c r="H33" s="912">
        <v>102</v>
      </c>
      <c r="I33" s="913"/>
      <c r="J33" s="914">
        <v>21564</v>
      </c>
    </row>
    <row r="34" spans="1:10">
      <c r="A34" s="911" t="s">
        <v>9</v>
      </c>
      <c r="B34" s="912">
        <v>0</v>
      </c>
      <c r="C34" s="912">
        <v>4693</v>
      </c>
      <c r="D34" s="912"/>
      <c r="E34" s="912">
        <v>555</v>
      </c>
      <c r="F34" s="912">
        <v>89</v>
      </c>
      <c r="G34" s="912">
        <v>204</v>
      </c>
      <c r="H34" s="912">
        <v>2</v>
      </c>
      <c r="I34" s="913"/>
      <c r="J34" s="914">
        <v>5543</v>
      </c>
    </row>
    <row r="35" spans="1:10">
      <c r="A35" s="911" t="s">
        <v>28</v>
      </c>
      <c r="B35" s="912">
        <v>2059</v>
      </c>
      <c r="C35" s="912">
        <v>10318</v>
      </c>
      <c r="D35" s="912"/>
      <c r="E35" s="912">
        <v>667</v>
      </c>
      <c r="F35" s="912">
        <v>328</v>
      </c>
      <c r="G35" s="912">
        <v>127</v>
      </c>
      <c r="H35" s="912">
        <v>78</v>
      </c>
      <c r="I35" s="913"/>
      <c r="J35" s="914">
        <v>13577</v>
      </c>
    </row>
    <row r="36" spans="1:10">
      <c r="A36" s="911" t="s">
        <v>29</v>
      </c>
      <c r="B36" s="912">
        <v>9573</v>
      </c>
      <c r="C36" s="912">
        <v>27943</v>
      </c>
      <c r="D36" s="912"/>
      <c r="E36" s="912">
        <v>3005</v>
      </c>
      <c r="F36" s="912">
        <v>766</v>
      </c>
      <c r="G36" s="912">
        <v>1163</v>
      </c>
      <c r="H36" s="912">
        <v>174</v>
      </c>
      <c r="I36" s="913"/>
      <c r="J36" s="914">
        <v>42624</v>
      </c>
    </row>
    <row r="37" spans="1:10">
      <c r="A37" s="911" t="s">
        <v>30</v>
      </c>
      <c r="B37" s="912">
        <v>8486</v>
      </c>
      <c r="C37" s="912">
        <v>39465</v>
      </c>
      <c r="D37" s="912"/>
      <c r="E37" s="912">
        <v>2433</v>
      </c>
      <c r="F37" s="912">
        <v>823</v>
      </c>
      <c r="G37" s="912">
        <v>750</v>
      </c>
      <c r="H37" s="912">
        <v>130</v>
      </c>
      <c r="I37" s="913"/>
      <c r="J37" s="914">
        <v>52087</v>
      </c>
    </row>
    <row r="38" spans="1:10">
      <c r="A38" s="911" t="s">
        <v>32</v>
      </c>
      <c r="B38" s="912">
        <v>13776</v>
      </c>
      <c r="C38" s="912">
        <v>99422</v>
      </c>
      <c r="D38" s="912"/>
      <c r="E38" s="912">
        <v>4505</v>
      </c>
      <c r="F38" s="912">
        <v>1107</v>
      </c>
      <c r="G38" s="912">
        <v>811</v>
      </c>
      <c r="H38" s="912">
        <v>177</v>
      </c>
      <c r="I38" s="913"/>
      <c r="J38" s="914">
        <v>119798</v>
      </c>
    </row>
    <row r="39" spans="1:10">
      <c r="A39" s="911" t="s">
        <v>31</v>
      </c>
      <c r="B39" s="912">
        <v>18075</v>
      </c>
      <c r="C39" s="912">
        <v>54041</v>
      </c>
      <c r="D39" s="912"/>
      <c r="E39" s="912">
        <v>3998</v>
      </c>
      <c r="F39" s="912">
        <v>1456</v>
      </c>
      <c r="G39" s="912">
        <v>816</v>
      </c>
      <c r="H39" s="912">
        <v>333</v>
      </c>
      <c r="I39" s="913"/>
      <c r="J39" s="914">
        <v>78719</v>
      </c>
    </row>
    <row r="40" spans="1:10" ht="12.75" thickBot="1">
      <c r="A40" s="917" t="s">
        <v>375</v>
      </c>
      <c r="B40" s="916">
        <v>237090</v>
      </c>
      <c r="C40" s="916">
        <v>662212</v>
      </c>
      <c r="D40" s="916"/>
      <c r="E40" s="916">
        <v>52273</v>
      </c>
      <c r="F40" s="916">
        <v>15769</v>
      </c>
      <c r="G40" s="916">
        <v>11979</v>
      </c>
      <c r="H40" s="916">
        <v>3930</v>
      </c>
      <c r="I40" s="915"/>
      <c r="J40" s="916">
        <v>983253</v>
      </c>
    </row>
    <row r="41" spans="1:10" ht="12" thickTop="1">
      <c r="B41" s="359"/>
      <c r="C41" s="359"/>
      <c r="D41" s="345"/>
      <c r="E41" s="359"/>
      <c r="F41" s="359"/>
      <c r="G41" s="359"/>
      <c r="J41" s="359"/>
    </row>
  </sheetData>
  <mergeCells count="2">
    <mergeCell ref="E4:H5"/>
    <mergeCell ref="J4:J5"/>
  </mergeCells>
  <pageMargins left="0.70866141732283472" right="0.70866141732283472" top="1.1417322834645669" bottom="0.74803149606299213" header="0.78740157480314965" footer="0.31496062992125984"/>
  <pageSetup paperSize="9" scale="93" firstPageNumber="77" orientation="portrait" useFirstPageNumber="1" r:id="rId1"/>
  <headerFooter>
    <oddHeader>&amp;C&amp;"Times New Roman,Bold"&amp;12 8.4. FUND MEMBERS AND PENSIONERS</oddHeader>
    <oddFooter>&amp;R&amp;"Times New Roman,Regular"&amp;10&amp;P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4:J57"/>
  <sheetViews>
    <sheetView view="pageBreakPreview" zoomScaleNormal="100" zoomScaleSheetLayoutView="100" workbookViewId="0">
      <selection activeCell="B40" sqref="B40"/>
    </sheetView>
  </sheetViews>
  <sheetFormatPr defaultRowHeight="12"/>
  <cols>
    <col min="1" max="1" width="3.7109375" style="80" customWidth="1"/>
    <col min="2" max="2" width="2.28515625" style="80" customWidth="1"/>
    <col min="3" max="3" width="40.5703125" style="80" customWidth="1"/>
    <col min="4" max="4" width="4.5703125" style="80" customWidth="1"/>
    <col min="5" max="5" width="10.5703125" style="80" customWidth="1"/>
    <col min="6" max="6" width="3.140625" style="80" customWidth="1"/>
    <col min="7" max="7" width="11.28515625" style="80" customWidth="1"/>
    <col min="8" max="8" width="3.85546875" style="80" customWidth="1"/>
    <col min="9" max="9" width="8.7109375" style="80" customWidth="1"/>
    <col min="10" max="16384" width="9.140625" style="80"/>
  </cols>
  <sheetData>
    <row r="4" spans="1:9">
      <c r="E4" s="246" t="s">
        <v>372</v>
      </c>
      <c r="F4" s="246"/>
      <c r="G4" s="246" t="s">
        <v>372</v>
      </c>
      <c r="I4" s="241" t="s">
        <v>373</v>
      </c>
    </row>
    <row r="5" spans="1:9">
      <c r="E5" s="253" t="s">
        <v>630</v>
      </c>
      <c r="F5" s="253"/>
      <c r="G5" s="253" t="s">
        <v>33</v>
      </c>
      <c r="I5" s="243" t="s">
        <v>631</v>
      </c>
    </row>
    <row r="6" spans="1:9">
      <c r="E6" s="250" t="s">
        <v>374</v>
      </c>
      <c r="F6" s="250"/>
      <c r="G6" s="250" t="s">
        <v>374</v>
      </c>
      <c r="I6" s="244" t="s">
        <v>34</v>
      </c>
    </row>
    <row r="7" spans="1:9">
      <c r="H7" s="254"/>
      <c r="I7" s="254"/>
    </row>
    <row r="8" spans="1:9" ht="12.75" customHeight="1">
      <c r="A8" s="617">
        <v>1</v>
      </c>
      <c r="B8" s="601"/>
      <c r="C8" s="610" t="s">
        <v>35</v>
      </c>
      <c r="D8" s="621" t="s">
        <v>358</v>
      </c>
      <c r="E8" s="600">
        <v>350106290</v>
      </c>
      <c r="F8" s="600"/>
      <c r="G8" s="599">
        <v>328470576</v>
      </c>
      <c r="H8" s="602"/>
      <c r="I8" s="619">
        <v>6.5868042926316761E-2</v>
      </c>
    </row>
    <row r="9" spans="1:9" ht="12.75" customHeight="1">
      <c r="A9" s="617">
        <v>2</v>
      </c>
      <c r="B9" s="601"/>
      <c r="C9" s="610" t="s">
        <v>632</v>
      </c>
      <c r="D9" s="613"/>
      <c r="E9" s="600">
        <v>309931681</v>
      </c>
      <c r="F9" s="600"/>
      <c r="G9" s="599">
        <v>283136742</v>
      </c>
      <c r="H9" s="602"/>
      <c r="I9" s="619">
        <v>9.4636036321983141E-2</v>
      </c>
    </row>
    <row r="10" spans="1:9" ht="12.75" customHeight="1">
      <c r="A10" s="617">
        <v>3</v>
      </c>
      <c r="B10" s="601"/>
      <c r="C10" s="610" t="s">
        <v>7</v>
      </c>
      <c r="D10" s="613"/>
      <c r="E10" s="600">
        <v>241042704</v>
      </c>
      <c r="F10" s="600"/>
      <c r="G10" s="599">
        <v>227306406</v>
      </c>
      <c r="H10" s="602"/>
      <c r="I10" s="619">
        <v>6.0430756183791789E-2</v>
      </c>
    </row>
    <row r="11" spans="1:9" ht="12.75" customHeight="1">
      <c r="A11" s="617">
        <v>4</v>
      </c>
      <c r="B11" s="601"/>
      <c r="C11" s="610" t="s">
        <v>31</v>
      </c>
      <c r="D11" s="613"/>
      <c r="E11" s="600">
        <v>109021175</v>
      </c>
      <c r="F11" s="600"/>
      <c r="G11" s="599">
        <v>100303118</v>
      </c>
      <c r="H11" s="602"/>
      <c r="I11" s="619">
        <v>8.6917108598757675E-2</v>
      </c>
    </row>
    <row r="12" spans="1:9" ht="12.75" customHeight="1">
      <c r="A12" s="615">
        <v>5</v>
      </c>
      <c r="B12" s="604"/>
      <c r="C12" s="614" t="s">
        <v>29</v>
      </c>
      <c r="D12" s="622"/>
      <c r="E12" s="611">
        <v>105413610</v>
      </c>
      <c r="F12" s="611"/>
      <c r="G12" s="611">
        <v>99207859</v>
      </c>
      <c r="H12" s="612"/>
      <c r="I12" s="606">
        <v>6.2553018103132407E-2</v>
      </c>
    </row>
    <row r="13" spans="1:9" ht="12.75" customHeight="1">
      <c r="A13" s="615">
        <v>6</v>
      </c>
      <c r="B13" s="604"/>
      <c r="C13" s="614" t="s">
        <v>36</v>
      </c>
      <c r="D13" s="623"/>
      <c r="E13" s="611">
        <v>98693379</v>
      </c>
      <c r="F13" s="611"/>
      <c r="G13" s="611">
        <v>91419879</v>
      </c>
      <c r="H13" s="612"/>
      <c r="I13" s="606">
        <v>7.9561470432486514E-2</v>
      </c>
    </row>
    <row r="14" spans="1:9" ht="12.75" customHeight="1">
      <c r="A14" s="617">
        <v>7</v>
      </c>
      <c r="B14" s="601"/>
      <c r="C14" s="598" t="s">
        <v>37</v>
      </c>
      <c r="D14" s="609"/>
      <c r="E14" s="600">
        <v>87063469</v>
      </c>
      <c r="F14" s="600"/>
      <c r="G14" s="599">
        <v>76866750</v>
      </c>
      <c r="H14" s="602"/>
      <c r="I14" s="619">
        <v>0.13265448324535645</v>
      </c>
    </row>
    <row r="15" spans="1:9" ht="12.75" customHeight="1">
      <c r="A15" s="615">
        <v>8</v>
      </c>
      <c r="B15" s="604"/>
      <c r="C15" s="614" t="s">
        <v>633</v>
      </c>
      <c r="D15" s="623"/>
      <c r="E15" s="611">
        <v>83662810</v>
      </c>
      <c r="F15" s="611"/>
      <c r="G15" s="611">
        <v>79968165</v>
      </c>
      <c r="H15" s="612"/>
      <c r="I15" s="606">
        <v>4.6201447788629446E-2</v>
      </c>
    </row>
    <row r="16" spans="1:9" ht="12.75" customHeight="1">
      <c r="A16" s="617">
        <v>9</v>
      </c>
      <c r="B16" s="601"/>
      <c r="C16" s="598" t="s">
        <v>32</v>
      </c>
      <c r="D16" s="597"/>
      <c r="E16" s="600">
        <v>80786969</v>
      </c>
      <c r="F16" s="600"/>
      <c r="G16" s="599">
        <v>67720289</v>
      </c>
      <c r="H16" s="602"/>
      <c r="I16" s="619">
        <v>0.1929507418375016</v>
      </c>
    </row>
    <row r="17" spans="1:9" ht="12.75" customHeight="1">
      <c r="A17" s="617">
        <v>10</v>
      </c>
      <c r="B17" s="601"/>
      <c r="C17" s="598" t="s">
        <v>38</v>
      </c>
      <c r="D17" s="609"/>
      <c r="E17" s="600">
        <v>63226069</v>
      </c>
      <c r="F17" s="600"/>
      <c r="G17" s="599">
        <v>58393567</v>
      </c>
      <c r="H17" s="602"/>
      <c r="I17" s="619">
        <v>8.275743798970181E-2</v>
      </c>
    </row>
    <row r="18" spans="1:9" ht="12.75" customHeight="1">
      <c r="A18" s="617">
        <v>11</v>
      </c>
      <c r="B18" s="601"/>
      <c r="C18" s="610" t="s">
        <v>39</v>
      </c>
      <c r="D18" s="621" t="s">
        <v>40</v>
      </c>
      <c r="E18" s="600">
        <v>54376040</v>
      </c>
      <c r="F18" s="600"/>
      <c r="G18" s="599">
        <v>52493758</v>
      </c>
      <c r="H18" s="602"/>
      <c r="I18" s="619">
        <v>3.5857253732910488E-2</v>
      </c>
    </row>
    <row r="19" spans="1:9" ht="12.75" customHeight="1">
      <c r="A19" s="617">
        <v>12</v>
      </c>
      <c r="B19" s="601"/>
      <c r="C19" s="598" t="s">
        <v>41</v>
      </c>
      <c r="D19" s="609" t="s">
        <v>634</v>
      </c>
      <c r="E19" s="600">
        <v>48689388</v>
      </c>
      <c r="F19" s="600"/>
      <c r="G19" s="599">
        <v>41969670</v>
      </c>
      <c r="H19" s="602"/>
      <c r="I19" s="619">
        <v>0.1601089072179982</v>
      </c>
    </row>
    <row r="20" spans="1:9" ht="12.75" customHeight="1">
      <c r="A20" s="617">
        <v>13</v>
      </c>
      <c r="B20" s="597"/>
      <c r="C20" s="598" t="s">
        <v>11</v>
      </c>
      <c r="D20" s="597"/>
      <c r="E20" s="599">
        <v>46554592</v>
      </c>
      <c r="F20" s="599"/>
      <c r="G20" s="599">
        <v>43750272</v>
      </c>
      <c r="H20" s="603"/>
      <c r="I20" s="605">
        <v>6.4098344348579195E-2</v>
      </c>
    </row>
    <row r="21" spans="1:9" ht="12.75" customHeight="1">
      <c r="A21" s="617">
        <v>14</v>
      </c>
      <c r="B21" s="601"/>
      <c r="C21" s="610" t="s">
        <v>25</v>
      </c>
      <c r="D21" s="613"/>
      <c r="E21" s="600">
        <v>33962231</v>
      </c>
      <c r="F21" s="600"/>
      <c r="G21" s="599">
        <v>31395686</v>
      </c>
      <c r="H21" s="602"/>
      <c r="I21" s="619">
        <v>8.174833319456698E-2</v>
      </c>
    </row>
    <row r="22" spans="1:9" ht="12.75" customHeight="1">
      <c r="A22" s="617">
        <v>15</v>
      </c>
      <c r="B22" s="601"/>
      <c r="C22" s="610" t="s">
        <v>8</v>
      </c>
      <c r="D22" s="613"/>
      <c r="E22" s="600">
        <v>30663757</v>
      </c>
      <c r="F22" s="600"/>
      <c r="G22" s="599">
        <v>26164962</v>
      </c>
      <c r="H22" s="602"/>
      <c r="I22" s="619">
        <v>0.17193967260491339</v>
      </c>
    </row>
    <row r="23" spans="1:9" ht="12.75" customHeight="1">
      <c r="A23" s="617">
        <v>16</v>
      </c>
      <c r="B23" s="601"/>
      <c r="C23" s="610" t="s">
        <v>28</v>
      </c>
      <c r="D23" s="613"/>
      <c r="E23" s="600">
        <v>28822160</v>
      </c>
      <c r="F23" s="600"/>
      <c r="G23" s="599">
        <v>27461383</v>
      </c>
      <c r="H23" s="602"/>
      <c r="I23" s="619">
        <v>4.9552384160695739E-2</v>
      </c>
    </row>
    <row r="24" spans="1:9" ht="12.75" customHeight="1">
      <c r="A24" s="617">
        <v>17</v>
      </c>
      <c r="B24" s="601"/>
      <c r="C24" s="610" t="s">
        <v>27</v>
      </c>
      <c r="D24" s="613"/>
      <c r="E24" s="600">
        <v>26661747</v>
      </c>
      <c r="F24" s="600"/>
      <c r="G24" s="599">
        <v>25144296</v>
      </c>
      <c r="H24" s="602"/>
      <c r="I24" s="619">
        <v>6.0349711123349747E-2</v>
      </c>
    </row>
    <row r="25" spans="1:9" ht="12.75" customHeight="1">
      <c r="A25" s="617">
        <v>18</v>
      </c>
      <c r="B25" s="601"/>
      <c r="C25" s="610" t="s">
        <v>12</v>
      </c>
      <c r="D25" s="613"/>
      <c r="E25" s="600">
        <v>22620058</v>
      </c>
      <c r="F25" s="600"/>
      <c r="G25" s="599">
        <v>21691472</v>
      </c>
      <c r="H25" s="602"/>
      <c r="I25" s="619">
        <v>4.2808805229999969E-2</v>
      </c>
    </row>
    <row r="26" spans="1:9" ht="12.75" customHeight="1">
      <c r="A26" s="617">
        <v>19</v>
      </c>
      <c r="B26" s="601"/>
      <c r="C26" s="610" t="s">
        <v>42</v>
      </c>
      <c r="D26" s="621" t="s">
        <v>40</v>
      </c>
      <c r="E26" s="600">
        <v>21654349</v>
      </c>
      <c r="F26" s="600"/>
      <c r="G26" s="599">
        <v>21368278</v>
      </c>
      <c r="H26" s="602"/>
      <c r="I26" s="619">
        <v>1.3387648738003133E-2</v>
      </c>
    </row>
    <row r="27" spans="1:9" ht="12.75" customHeight="1">
      <c r="A27" s="617">
        <v>20</v>
      </c>
      <c r="B27" s="601"/>
      <c r="C27" s="610" t="s">
        <v>1</v>
      </c>
      <c r="D27" s="613"/>
      <c r="E27" s="600">
        <v>16583600</v>
      </c>
      <c r="F27" s="600"/>
      <c r="G27" s="599">
        <v>15266670</v>
      </c>
      <c r="H27" s="602"/>
      <c r="I27" s="619">
        <v>8.6261771558565181E-2</v>
      </c>
    </row>
    <row r="28" spans="1:9" ht="12.75" customHeight="1">
      <c r="A28" s="617">
        <v>21</v>
      </c>
      <c r="B28" s="601"/>
      <c r="C28" s="610" t="s">
        <v>17</v>
      </c>
      <c r="D28" s="608"/>
      <c r="E28" s="600">
        <v>16095245</v>
      </c>
      <c r="F28" s="600"/>
      <c r="G28" s="599">
        <v>15418292</v>
      </c>
      <c r="H28" s="602"/>
      <c r="I28" s="619">
        <v>4.3905836003105936E-2</v>
      </c>
    </row>
    <row r="29" spans="1:9" ht="12.75" customHeight="1">
      <c r="A29" s="617">
        <v>22</v>
      </c>
      <c r="B29" s="601"/>
      <c r="C29" s="610" t="s">
        <v>43</v>
      </c>
      <c r="D29" s="621" t="s">
        <v>50</v>
      </c>
      <c r="E29" s="600">
        <v>8068872</v>
      </c>
      <c r="F29" s="600"/>
      <c r="G29" s="599">
        <v>8036097</v>
      </c>
      <c r="H29" s="602"/>
      <c r="I29" s="619">
        <v>4.0784724226201607E-3</v>
      </c>
    </row>
    <row r="30" spans="1:9" ht="12.75" customHeight="1">
      <c r="A30" s="617">
        <v>23</v>
      </c>
      <c r="B30" s="597"/>
      <c r="C30" s="598" t="s">
        <v>16</v>
      </c>
      <c r="D30" s="621" t="s">
        <v>40</v>
      </c>
      <c r="E30" s="599">
        <v>7643265</v>
      </c>
      <c r="F30" s="599"/>
      <c r="G30" s="599">
        <v>7377907</v>
      </c>
      <c r="H30" s="603"/>
      <c r="I30" s="605">
        <v>3.5966568838560864E-2</v>
      </c>
    </row>
    <row r="31" spans="1:9" ht="12.75" customHeight="1">
      <c r="A31" s="617">
        <v>24</v>
      </c>
      <c r="B31" s="597"/>
      <c r="C31" s="598" t="s">
        <v>15</v>
      </c>
      <c r="D31" s="597"/>
      <c r="E31" s="599">
        <v>5618989</v>
      </c>
      <c r="F31" s="599"/>
      <c r="G31" s="599">
        <v>4890971</v>
      </c>
      <c r="H31" s="603"/>
      <c r="I31" s="605">
        <v>0.14884937980617763</v>
      </c>
    </row>
    <row r="32" spans="1:9" ht="12.75" customHeight="1">
      <c r="A32" s="617">
        <v>25</v>
      </c>
      <c r="B32" s="597"/>
      <c r="C32" s="598" t="s">
        <v>46</v>
      </c>
      <c r="D32" s="621" t="s">
        <v>40</v>
      </c>
      <c r="E32" s="599">
        <v>2973628</v>
      </c>
      <c r="F32" s="599"/>
      <c r="G32" s="599">
        <v>2801216</v>
      </c>
      <c r="H32" s="603"/>
      <c r="I32" s="605">
        <v>6.1548984441042842E-2</v>
      </c>
    </row>
    <row r="33" spans="1:10" ht="12.75" customHeight="1">
      <c r="A33" s="617">
        <v>26</v>
      </c>
      <c r="B33" s="597"/>
      <c r="C33" s="598" t="s">
        <v>45</v>
      </c>
      <c r="D33" s="621" t="s">
        <v>40</v>
      </c>
      <c r="E33" s="599">
        <v>2898842</v>
      </c>
      <c r="F33" s="599"/>
      <c r="G33" s="599">
        <v>2811094</v>
      </c>
      <c r="H33" s="603"/>
      <c r="I33" s="605">
        <v>3.1214893561012147E-2</v>
      </c>
    </row>
    <row r="34" spans="1:10" ht="12.75" customHeight="1">
      <c r="A34" s="617">
        <v>27</v>
      </c>
      <c r="B34" s="597"/>
      <c r="C34" s="598" t="s">
        <v>24</v>
      </c>
      <c r="D34" s="621"/>
      <c r="E34" s="599">
        <v>2737105</v>
      </c>
      <c r="F34" s="599"/>
      <c r="G34" s="599">
        <v>2467036</v>
      </c>
      <c r="H34" s="603"/>
      <c r="I34" s="605">
        <v>0.10947104136299601</v>
      </c>
    </row>
    <row r="35" spans="1:10" ht="12.75" customHeight="1">
      <c r="A35" s="617">
        <v>28</v>
      </c>
      <c r="B35" s="597"/>
      <c r="C35" s="598" t="s">
        <v>47</v>
      </c>
      <c r="D35" s="621" t="s">
        <v>40</v>
      </c>
      <c r="E35" s="599">
        <v>1829535</v>
      </c>
      <c r="F35" s="599"/>
      <c r="G35" s="599">
        <v>1868982</v>
      </c>
      <c r="H35" s="603"/>
      <c r="I35" s="605">
        <v>-2.1106142274243456E-2</v>
      </c>
    </row>
    <row r="36" spans="1:10" ht="12.75" customHeight="1">
      <c r="A36" s="617">
        <v>29</v>
      </c>
      <c r="B36" s="597"/>
      <c r="C36" s="598" t="s">
        <v>48</v>
      </c>
      <c r="D36" s="621" t="s">
        <v>40</v>
      </c>
      <c r="E36" s="599">
        <v>915985</v>
      </c>
      <c r="F36" s="599"/>
      <c r="G36" s="599">
        <v>922918</v>
      </c>
      <c r="H36" s="603"/>
      <c r="I36" s="605">
        <v>-7.5120433234588946E-3</v>
      </c>
    </row>
    <row r="37" spans="1:10" ht="12.75" customHeight="1">
      <c r="A37" s="617">
        <v>30</v>
      </c>
      <c r="B37" s="597"/>
      <c r="C37" s="598" t="s">
        <v>51</v>
      </c>
      <c r="D37" s="621" t="s">
        <v>40</v>
      </c>
      <c r="E37" s="599">
        <v>583509</v>
      </c>
      <c r="F37" s="599"/>
      <c r="G37" s="599">
        <v>565143</v>
      </c>
      <c r="H37" s="603"/>
      <c r="I37" s="605">
        <v>3.2497969540452587E-2</v>
      </c>
    </row>
    <row r="38" spans="1:10" ht="12.75" customHeight="1">
      <c r="A38" s="617">
        <v>31</v>
      </c>
      <c r="B38" s="597"/>
      <c r="C38" s="598" t="s">
        <v>52</v>
      </c>
      <c r="D38" s="621" t="s">
        <v>40</v>
      </c>
      <c r="E38" s="599">
        <v>502700</v>
      </c>
      <c r="F38" s="599"/>
      <c r="G38" s="599">
        <v>509250</v>
      </c>
      <c r="H38" s="603"/>
      <c r="I38" s="605">
        <v>-1.2862052037309724E-2</v>
      </c>
    </row>
    <row r="39" spans="1:10" ht="12.75" customHeight="1">
      <c r="A39" s="617">
        <v>32</v>
      </c>
      <c r="B39" s="597"/>
      <c r="C39" s="598" t="s">
        <v>54</v>
      </c>
      <c r="D39" s="621" t="s">
        <v>56</v>
      </c>
      <c r="E39" s="599">
        <v>84856</v>
      </c>
      <c r="F39" s="599"/>
      <c r="G39" s="599">
        <v>92750</v>
      </c>
      <c r="H39" s="603"/>
      <c r="I39" s="605">
        <v>-8.5110512129380034E-2</v>
      </c>
    </row>
    <row r="40" spans="1:10" ht="12.75" customHeight="1">
      <c r="A40" s="617">
        <v>33</v>
      </c>
      <c r="B40" s="601"/>
      <c r="C40" s="610" t="s">
        <v>55</v>
      </c>
      <c r="D40" s="621"/>
      <c r="E40" s="600">
        <v>28309</v>
      </c>
      <c r="F40" s="600"/>
      <c r="G40" s="599">
        <v>19262</v>
      </c>
      <c r="H40" s="602"/>
      <c r="I40" s="619">
        <v>0.4696812376700239</v>
      </c>
    </row>
    <row r="41" spans="1:10" ht="12.75" customHeight="1">
      <c r="A41" s="617"/>
      <c r="B41" s="601"/>
      <c r="C41" s="610" t="s">
        <v>44</v>
      </c>
      <c r="D41" s="621"/>
      <c r="E41" s="600">
        <v>0</v>
      </c>
      <c r="F41" s="600"/>
      <c r="G41" s="599">
        <v>6190282</v>
      </c>
      <c r="H41" s="602"/>
      <c r="I41" s="619"/>
    </row>
    <row r="42" spans="1:10" ht="12.75" customHeight="1">
      <c r="A42" s="617"/>
      <c r="B42" s="597"/>
      <c r="C42" s="598" t="s">
        <v>49</v>
      </c>
      <c r="D42" s="621"/>
      <c r="E42" s="599">
        <v>0</v>
      </c>
      <c r="F42" s="599"/>
      <c r="G42" s="599">
        <v>807003</v>
      </c>
      <c r="H42" s="603"/>
      <c r="I42" s="605"/>
    </row>
    <row r="43" spans="1:10" ht="12.75" customHeight="1">
      <c r="A43" s="617"/>
      <c r="B43" s="597"/>
      <c r="C43" s="598" t="s">
        <v>53</v>
      </c>
      <c r="D43" s="621"/>
      <c r="E43" s="599">
        <v>0</v>
      </c>
      <c r="F43" s="599"/>
      <c r="G43" s="599">
        <v>323987</v>
      </c>
      <c r="H43" s="603"/>
      <c r="I43" s="605"/>
    </row>
    <row r="44" spans="1:10" ht="12.75" customHeight="1">
      <c r="A44" s="617"/>
      <c r="B44" s="597"/>
      <c r="C44" s="598" t="s">
        <v>635</v>
      </c>
      <c r="D44" s="621"/>
      <c r="E44" s="599">
        <v>0</v>
      </c>
      <c r="F44" s="599"/>
      <c r="G44" s="599">
        <v>110303</v>
      </c>
      <c r="H44" s="603"/>
      <c r="I44" s="605"/>
    </row>
    <row r="45" spans="1:10" ht="12.75" customHeight="1" thickBot="1">
      <c r="A45" s="601"/>
      <c r="B45" s="601"/>
      <c r="C45" s="616" t="s">
        <v>636</v>
      </c>
      <c r="D45" s="613"/>
      <c r="E45" s="618">
        <v>1909516918</v>
      </c>
      <c r="F45" s="607"/>
      <c r="G45" s="618">
        <v>1774712291</v>
      </c>
      <c r="H45" s="607"/>
      <c r="I45" s="620">
        <v>7.5958580826665401E-2</v>
      </c>
    </row>
    <row r="46" spans="1:10" ht="12.75" thickTop="1">
      <c r="F46" s="83"/>
    </row>
    <row r="47" spans="1:10">
      <c r="F47" s="83"/>
    </row>
    <row r="48" spans="1:10">
      <c r="C48" s="82"/>
      <c r="E48" s="256"/>
      <c r="F48" s="256"/>
      <c r="G48" s="256"/>
      <c r="H48" s="256"/>
      <c r="I48" s="240"/>
      <c r="J48" s="83"/>
    </row>
    <row r="49" spans="1:9">
      <c r="A49" s="247"/>
      <c r="B49" s="247"/>
      <c r="C49" s="247"/>
    </row>
    <row r="50" spans="1:9">
      <c r="A50" s="249" t="s">
        <v>376</v>
      </c>
    </row>
    <row r="51" spans="1:9">
      <c r="A51" s="255" t="s">
        <v>377</v>
      </c>
      <c r="B51" s="255"/>
      <c r="C51" s="255"/>
      <c r="D51" s="255"/>
      <c r="E51" s="255"/>
      <c r="F51" s="255"/>
      <c r="G51" s="255"/>
      <c r="H51" s="255"/>
      <c r="I51" s="81"/>
    </row>
    <row r="52" spans="1:9">
      <c r="A52" s="372" t="s">
        <v>378</v>
      </c>
      <c r="B52" s="255"/>
      <c r="C52" s="255"/>
      <c r="D52" s="255"/>
      <c r="E52" s="255"/>
      <c r="F52" s="255"/>
      <c r="G52" s="255"/>
      <c r="H52" s="255"/>
      <c r="I52" s="254"/>
    </row>
    <row r="53" spans="1:9">
      <c r="A53" s="372" t="s">
        <v>379</v>
      </c>
      <c r="B53" s="255"/>
      <c r="C53" s="255"/>
      <c r="D53" s="255"/>
      <c r="E53" s="255"/>
      <c r="F53" s="255"/>
      <c r="G53" s="255"/>
      <c r="H53" s="255"/>
      <c r="I53" s="254"/>
    </row>
    <row r="54" spans="1:9">
      <c r="A54" s="80" t="s">
        <v>685</v>
      </c>
    </row>
    <row r="55" spans="1:9">
      <c r="A55" s="80" t="s">
        <v>686</v>
      </c>
    </row>
    <row r="56" spans="1:9">
      <c r="A56" s="80" t="s">
        <v>637</v>
      </c>
    </row>
    <row r="57" spans="1:9">
      <c r="A57" s="80" t="s">
        <v>638</v>
      </c>
    </row>
  </sheetData>
  <pageMargins left="0.70866141732283472" right="0.55118110236220474" top="1.2204724409448819" bottom="0.74803149606299213" header="0.70866141732283472" footer="0.31496062992125984"/>
  <pageSetup paperSize="9" scale="97" firstPageNumber="8" orientation="portrait" useFirstPageNumber="1" r:id="rId1"/>
  <headerFooter scaleWithDoc="0" alignWithMargins="0">
    <oddHeader>&amp;C&amp;"Times New Roman,Bold"&amp;12
2.2. PENSION FUNDS LISTED BY NET ASSETS 31.12.2010</oddHeader>
    <oddFooter>&amp;R&amp;"Times New Roman,Regular"&amp;P</oddFooter>
    <firstHeader>&amp;C&amp;N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view="pageBreakPreview" topLeftCell="A2" zoomScaleNormal="100" zoomScaleSheetLayoutView="100" workbookViewId="0">
      <selection activeCell="E43" sqref="E43"/>
    </sheetView>
  </sheetViews>
  <sheetFormatPr defaultRowHeight="12"/>
  <cols>
    <col min="1" max="1" width="3" style="159" customWidth="1"/>
    <col min="2" max="2" width="1.7109375" style="159" customWidth="1"/>
    <col min="3" max="3" width="32.5703125" style="159" customWidth="1"/>
    <col min="4" max="4" width="11" style="159" customWidth="1"/>
    <col min="5" max="5" width="9.42578125" style="159" customWidth="1"/>
    <col min="6" max="6" width="9.5703125" style="159" bestFit="1" customWidth="1"/>
    <col min="7" max="7" width="9.7109375" style="159" bestFit="1" customWidth="1"/>
    <col min="8" max="8" width="9.5703125" style="159" bestFit="1" customWidth="1"/>
    <col min="9" max="9" width="2.42578125" style="159" customWidth="1"/>
    <col min="10" max="10" width="9.5703125" style="159" bestFit="1" customWidth="1"/>
    <col min="11" max="16384" width="9.140625" style="159"/>
  </cols>
  <sheetData>
    <row r="1" spans="1:10">
      <c r="C1" s="84"/>
      <c r="E1" s="941"/>
      <c r="F1" s="941"/>
      <c r="G1" s="941"/>
      <c r="H1" s="941"/>
      <c r="J1" s="941"/>
    </row>
    <row r="2" spans="1:10">
      <c r="E2" s="941"/>
      <c r="F2" s="941"/>
      <c r="G2" s="941"/>
      <c r="H2" s="941"/>
      <c r="J2" s="941"/>
    </row>
    <row r="3" spans="1:10" ht="12.75">
      <c r="E3" s="940" t="s">
        <v>380</v>
      </c>
      <c r="F3" s="940"/>
      <c r="G3" s="940"/>
      <c r="H3" s="940"/>
      <c r="J3" s="583" t="s">
        <v>381</v>
      </c>
    </row>
    <row r="4" spans="1:10">
      <c r="D4" s="85" t="s">
        <v>372</v>
      </c>
      <c r="E4" s="86" t="s">
        <v>385</v>
      </c>
      <c r="F4" s="86" t="s">
        <v>386</v>
      </c>
      <c r="G4" s="86" t="s">
        <v>396</v>
      </c>
      <c r="H4" s="86" t="s">
        <v>387</v>
      </c>
      <c r="I4" s="86"/>
      <c r="J4" s="373" t="s">
        <v>382</v>
      </c>
    </row>
    <row r="5" spans="1:10">
      <c r="C5" s="87" t="s">
        <v>384</v>
      </c>
      <c r="D5" s="88" t="s">
        <v>630</v>
      </c>
      <c r="E5" s="89" t="s">
        <v>383</v>
      </c>
      <c r="F5" s="86" t="s">
        <v>383</v>
      </c>
      <c r="G5" s="86" t="s">
        <v>388</v>
      </c>
      <c r="H5" s="86" t="s">
        <v>383</v>
      </c>
      <c r="I5" s="86"/>
      <c r="J5" s="373" t="s">
        <v>383</v>
      </c>
    </row>
    <row r="6" spans="1:10" ht="10.5" customHeight="1">
      <c r="C6" s="87"/>
      <c r="D6" s="88"/>
      <c r="E6" s="89"/>
      <c r="F6" s="86"/>
      <c r="G6" s="86"/>
      <c r="H6" s="86"/>
      <c r="I6" s="86"/>
      <c r="J6" s="373"/>
    </row>
    <row r="7" spans="1:10" ht="13.5" customHeight="1">
      <c r="A7" s="632">
        <v>1</v>
      </c>
      <c r="B7" s="624"/>
      <c r="C7" s="630" t="s">
        <v>639</v>
      </c>
      <c r="D7" s="628">
        <v>350106290</v>
      </c>
      <c r="E7" s="927">
        <v>154510424</v>
      </c>
      <c r="F7" s="927">
        <v>186979198</v>
      </c>
      <c r="G7" s="927"/>
      <c r="H7" s="927"/>
      <c r="I7" s="628"/>
      <c r="J7" s="628">
        <v>8616668</v>
      </c>
    </row>
    <row r="8" spans="1:10" ht="13.5" customHeight="1">
      <c r="A8" s="632">
        <v>2</v>
      </c>
      <c r="B8" s="624"/>
      <c r="C8" s="630" t="s">
        <v>26</v>
      </c>
      <c r="D8" s="628">
        <v>309931681</v>
      </c>
      <c r="E8" s="927"/>
      <c r="F8" s="927"/>
      <c r="G8" s="927"/>
      <c r="H8" s="927">
        <v>303564967</v>
      </c>
      <c r="I8" s="628"/>
      <c r="J8" s="628">
        <v>6366714</v>
      </c>
    </row>
    <row r="9" spans="1:10" ht="13.5" customHeight="1">
      <c r="A9" s="632">
        <v>3</v>
      </c>
      <c r="B9" s="624"/>
      <c r="C9" s="630" t="s">
        <v>7</v>
      </c>
      <c r="D9" s="628">
        <v>241042704</v>
      </c>
      <c r="E9" s="927"/>
      <c r="F9" s="927"/>
      <c r="G9" s="927"/>
      <c r="H9" s="927">
        <v>238485301</v>
      </c>
      <c r="I9" s="628"/>
      <c r="J9" s="628">
        <v>2557403</v>
      </c>
    </row>
    <row r="10" spans="1:10" ht="13.5" customHeight="1">
      <c r="A10" s="632">
        <v>4</v>
      </c>
      <c r="B10" s="624"/>
      <c r="C10" s="630" t="s">
        <v>31</v>
      </c>
      <c r="D10" s="628">
        <v>109021175</v>
      </c>
      <c r="E10" s="927"/>
      <c r="F10" s="927"/>
      <c r="G10" s="927"/>
      <c r="H10" s="927">
        <v>105236825</v>
      </c>
      <c r="I10" s="628"/>
      <c r="J10" s="628">
        <v>3784350</v>
      </c>
    </row>
    <row r="11" spans="1:10" ht="13.5" customHeight="1">
      <c r="A11" s="632">
        <v>5</v>
      </c>
      <c r="B11" s="624"/>
      <c r="C11" s="630" t="s">
        <v>29</v>
      </c>
      <c r="D11" s="628">
        <v>105413610</v>
      </c>
      <c r="E11" s="927"/>
      <c r="F11" s="927"/>
      <c r="G11" s="925"/>
      <c r="H11" s="928">
        <v>100588779</v>
      </c>
      <c r="I11" s="628"/>
      <c r="J11" s="628">
        <v>4824831</v>
      </c>
    </row>
    <row r="12" spans="1:10" ht="13.5" customHeight="1">
      <c r="A12" s="632">
        <v>6</v>
      </c>
      <c r="B12" s="624"/>
      <c r="C12" s="630" t="s">
        <v>58</v>
      </c>
      <c r="D12" s="628">
        <v>98693379</v>
      </c>
      <c r="E12" s="927"/>
      <c r="F12" s="927"/>
      <c r="G12" s="928">
        <v>43369106</v>
      </c>
      <c r="H12" s="927"/>
      <c r="I12" s="628"/>
      <c r="J12" s="627">
        <v>55324273</v>
      </c>
    </row>
    <row r="13" spans="1:10" ht="13.5" customHeight="1">
      <c r="A13" s="632">
        <v>7</v>
      </c>
      <c r="B13" s="624"/>
      <c r="C13" s="630" t="s">
        <v>60</v>
      </c>
      <c r="D13" s="628">
        <v>87063469</v>
      </c>
      <c r="E13" s="927"/>
      <c r="F13" s="927"/>
      <c r="G13" s="927">
        <v>19320707</v>
      </c>
      <c r="H13" s="927"/>
      <c r="I13" s="628"/>
      <c r="J13" s="628">
        <v>67742762</v>
      </c>
    </row>
    <row r="14" spans="1:10" ht="13.5" customHeight="1">
      <c r="A14" s="632">
        <v>8</v>
      </c>
      <c r="B14" s="624"/>
      <c r="C14" s="630" t="s">
        <v>59</v>
      </c>
      <c r="D14" s="628">
        <v>83662810</v>
      </c>
      <c r="E14" s="927"/>
      <c r="F14" s="927"/>
      <c r="G14" s="927">
        <v>79143602</v>
      </c>
      <c r="H14" s="927"/>
      <c r="I14" s="628"/>
      <c r="J14" s="628">
        <v>4519208</v>
      </c>
    </row>
    <row r="15" spans="1:10" ht="13.5" customHeight="1">
      <c r="A15" s="632">
        <v>9</v>
      </c>
      <c r="B15" s="624"/>
      <c r="C15" s="630" t="s">
        <v>32</v>
      </c>
      <c r="D15" s="628">
        <v>80786969</v>
      </c>
      <c r="E15" s="927"/>
      <c r="F15" s="927"/>
      <c r="G15" s="927">
        <v>0</v>
      </c>
      <c r="H15" s="927">
        <v>78526342</v>
      </c>
      <c r="I15" s="628"/>
      <c r="J15" s="628">
        <v>2260627</v>
      </c>
    </row>
    <row r="16" spans="1:10" ht="13.5" customHeight="1">
      <c r="A16" s="632">
        <v>10</v>
      </c>
      <c r="B16" s="624"/>
      <c r="C16" s="630" t="s">
        <v>61</v>
      </c>
      <c r="D16" s="628">
        <v>63226069</v>
      </c>
      <c r="E16" s="927"/>
      <c r="F16" s="927"/>
      <c r="G16" s="927">
        <v>0</v>
      </c>
      <c r="H16" s="926">
        <v>63014931</v>
      </c>
      <c r="I16" s="628"/>
      <c r="J16" s="629">
        <v>211138</v>
      </c>
    </row>
    <row r="17" spans="1:10" ht="13.5" customHeight="1">
      <c r="A17" s="632">
        <v>11</v>
      </c>
      <c r="B17" s="624"/>
      <c r="C17" s="630" t="s">
        <v>640</v>
      </c>
      <c r="D17" s="628">
        <v>54376040</v>
      </c>
      <c r="E17" s="927"/>
      <c r="F17" s="927">
        <v>54376040</v>
      </c>
      <c r="G17" s="927">
        <v>0</v>
      </c>
      <c r="H17" s="927"/>
      <c r="I17" s="628"/>
      <c r="J17" s="628"/>
    </row>
    <row r="18" spans="1:10" ht="13.5" customHeight="1">
      <c r="A18" s="632">
        <v>12</v>
      </c>
      <c r="B18" s="624"/>
      <c r="C18" s="630" t="s">
        <v>641</v>
      </c>
      <c r="D18" s="628">
        <v>48689388</v>
      </c>
      <c r="E18" s="927">
        <v>41737017</v>
      </c>
      <c r="F18" s="927"/>
      <c r="G18" s="927">
        <v>5889880</v>
      </c>
      <c r="H18" s="927"/>
      <c r="I18" s="628"/>
      <c r="J18" s="628">
        <v>1062491</v>
      </c>
    </row>
    <row r="19" spans="1:10" ht="13.5" customHeight="1">
      <c r="A19" s="632">
        <v>13</v>
      </c>
      <c r="B19" s="625"/>
      <c r="C19" s="626" t="s">
        <v>11</v>
      </c>
      <c r="D19" s="627">
        <v>46554592</v>
      </c>
      <c r="E19" s="928"/>
      <c r="F19" s="926">
        <v>32323873</v>
      </c>
      <c r="G19" s="926">
        <v>14230719</v>
      </c>
      <c r="H19" s="928"/>
      <c r="I19" s="627"/>
      <c r="J19" s="627"/>
    </row>
    <row r="20" spans="1:10" ht="13.5" customHeight="1">
      <c r="A20" s="632">
        <v>14</v>
      </c>
      <c r="B20" s="625"/>
      <c r="C20" s="626" t="s">
        <v>25</v>
      </c>
      <c r="D20" s="627">
        <v>33962231</v>
      </c>
      <c r="E20" s="928"/>
      <c r="F20" s="928"/>
      <c r="G20" s="926">
        <v>29999155</v>
      </c>
      <c r="H20" s="928"/>
      <c r="I20" s="627"/>
      <c r="J20" s="627">
        <v>3963076</v>
      </c>
    </row>
    <row r="21" spans="1:10" ht="13.5" customHeight="1">
      <c r="A21" s="632">
        <v>15</v>
      </c>
      <c r="B21" s="624"/>
      <c r="C21" s="630" t="s">
        <v>8</v>
      </c>
      <c r="D21" s="628">
        <v>30663757</v>
      </c>
      <c r="E21" s="927"/>
      <c r="F21" s="927"/>
      <c r="G21" s="927">
        <v>4268441</v>
      </c>
      <c r="H21" s="927"/>
      <c r="I21" s="628"/>
      <c r="J21" s="628">
        <v>26395316</v>
      </c>
    </row>
    <row r="22" spans="1:10" ht="13.5" customHeight="1">
      <c r="A22" s="632">
        <v>16</v>
      </c>
      <c r="B22" s="625"/>
      <c r="C22" s="626" t="s">
        <v>28</v>
      </c>
      <c r="D22" s="627">
        <v>28822160</v>
      </c>
      <c r="E22" s="928"/>
      <c r="F22" s="928"/>
      <c r="G22" s="928"/>
      <c r="H22" s="928">
        <v>28562336</v>
      </c>
      <c r="I22" s="627"/>
      <c r="J22" s="627">
        <v>259824</v>
      </c>
    </row>
    <row r="23" spans="1:10" ht="13.5" customHeight="1">
      <c r="A23" s="632">
        <v>17</v>
      </c>
      <c r="B23" s="624"/>
      <c r="C23" s="630" t="s">
        <v>27</v>
      </c>
      <c r="D23" s="628">
        <v>26661747</v>
      </c>
      <c r="E23" s="927"/>
      <c r="F23" s="927"/>
      <c r="G23" s="927"/>
      <c r="H23" s="927">
        <v>26214373</v>
      </c>
      <c r="I23" s="628"/>
      <c r="J23" s="628">
        <v>447374</v>
      </c>
    </row>
    <row r="24" spans="1:10" ht="13.5" customHeight="1">
      <c r="A24" s="632">
        <v>18</v>
      </c>
      <c r="B24" s="624"/>
      <c r="C24" s="630" t="s">
        <v>12</v>
      </c>
      <c r="D24" s="628">
        <v>22620058</v>
      </c>
      <c r="E24" s="927"/>
      <c r="F24" s="927"/>
      <c r="G24" s="927"/>
      <c r="H24" s="927">
        <v>22620058</v>
      </c>
      <c r="I24" s="628"/>
      <c r="J24" s="628"/>
    </row>
    <row r="25" spans="1:10" ht="13.5" customHeight="1">
      <c r="A25" s="632">
        <v>19</v>
      </c>
      <c r="B25" s="624"/>
      <c r="C25" s="630" t="s">
        <v>62</v>
      </c>
      <c r="D25" s="628">
        <v>21654349</v>
      </c>
      <c r="E25" s="927"/>
      <c r="F25" s="927">
        <v>21654349</v>
      </c>
      <c r="G25" s="927"/>
      <c r="H25" s="927"/>
      <c r="I25" s="628"/>
      <c r="J25" s="628"/>
    </row>
    <row r="26" spans="1:10" ht="13.5" customHeight="1">
      <c r="A26" s="632">
        <v>20</v>
      </c>
      <c r="B26" s="624"/>
      <c r="C26" s="630" t="s">
        <v>1</v>
      </c>
      <c r="D26" s="628">
        <v>16583600</v>
      </c>
      <c r="E26" s="925"/>
      <c r="F26" s="927"/>
      <c r="G26" s="927">
        <v>16583600</v>
      </c>
      <c r="H26" s="927"/>
      <c r="I26" s="628"/>
      <c r="J26" s="628"/>
    </row>
    <row r="27" spans="1:10" ht="13.5" customHeight="1">
      <c r="A27" s="632">
        <v>21</v>
      </c>
      <c r="B27" s="624"/>
      <c r="C27" s="630" t="s">
        <v>339</v>
      </c>
      <c r="D27" s="628">
        <v>16095245</v>
      </c>
      <c r="E27" s="927"/>
      <c r="F27" s="927">
        <v>16095245</v>
      </c>
      <c r="G27" s="927"/>
      <c r="H27" s="927"/>
      <c r="I27" s="628"/>
      <c r="J27" s="628"/>
    </row>
    <row r="28" spans="1:10" ht="13.5" customHeight="1">
      <c r="A28" s="632">
        <v>22</v>
      </c>
      <c r="B28" s="624"/>
      <c r="C28" s="630" t="s">
        <v>43</v>
      </c>
      <c r="D28" s="628">
        <v>8068872</v>
      </c>
      <c r="E28" s="927">
        <v>8068872</v>
      </c>
      <c r="F28" s="927"/>
      <c r="G28" s="927"/>
      <c r="H28" s="927"/>
      <c r="I28" s="628"/>
      <c r="J28" s="628"/>
    </row>
    <row r="29" spans="1:10" ht="13.5" customHeight="1">
      <c r="A29" s="632">
        <v>23</v>
      </c>
      <c r="B29" s="624"/>
      <c r="C29" s="630" t="s">
        <v>360</v>
      </c>
      <c r="D29" s="628">
        <v>7643265</v>
      </c>
      <c r="E29" s="927"/>
      <c r="F29" s="927">
        <v>7643265</v>
      </c>
      <c r="G29" s="927"/>
      <c r="H29" s="927"/>
      <c r="I29" s="628"/>
      <c r="J29" s="628"/>
    </row>
    <row r="30" spans="1:10" ht="13.5" customHeight="1">
      <c r="A30" s="632">
        <v>24</v>
      </c>
      <c r="B30" s="624"/>
      <c r="C30" s="630" t="s">
        <v>15</v>
      </c>
      <c r="D30" s="628">
        <v>5618989</v>
      </c>
      <c r="E30" s="925"/>
      <c r="F30" s="927"/>
      <c r="G30" s="927"/>
      <c r="H30" s="927">
        <v>5618989</v>
      </c>
      <c r="I30" s="628"/>
      <c r="J30" s="628"/>
    </row>
    <row r="31" spans="1:10" ht="13.5" customHeight="1">
      <c r="A31" s="632">
        <v>25</v>
      </c>
      <c r="B31" s="624"/>
      <c r="C31" s="626" t="s">
        <v>361</v>
      </c>
      <c r="D31" s="628">
        <v>2973628</v>
      </c>
      <c r="E31" s="927"/>
      <c r="F31" s="927">
        <v>2973628</v>
      </c>
      <c r="G31" s="927"/>
      <c r="H31" s="927"/>
      <c r="I31" s="628"/>
      <c r="J31" s="628"/>
    </row>
    <row r="32" spans="1:10" ht="13.5" customHeight="1">
      <c r="A32" s="632">
        <v>26</v>
      </c>
      <c r="B32" s="624"/>
      <c r="C32" s="630" t="s">
        <v>45</v>
      </c>
      <c r="D32" s="628">
        <v>2898842</v>
      </c>
      <c r="E32" s="927"/>
      <c r="F32" s="927">
        <v>2898842</v>
      </c>
      <c r="G32" s="927"/>
      <c r="H32" s="927"/>
      <c r="I32" s="628"/>
      <c r="J32" s="628"/>
    </row>
    <row r="33" spans="1:10" ht="13.5" customHeight="1">
      <c r="A33" s="632">
        <v>27</v>
      </c>
      <c r="B33" s="624"/>
      <c r="C33" s="626" t="s">
        <v>24</v>
      </c>
      <c r="D33" s="628">
        <v>2737105</v>
      </c>
      <c r="E33" s="927"/>
      <c r="F33" s="927"/>
      <c r="G33" s="927">
        <v>439271</v>
      </c>
      <c r="H33" s="927"/>
      <c r="I33" s="628"/>
      <c r="J33" s="628">
        <v>2297834</v>
      </c>
    </row>
    <row r="34" spans="1:10" ht="13.5" customHeight="1">
      <c r="A34" s="632">
        <v>28</v>
      </c>
      <c r="B34" s="624"/>
      <c r="C34" s="626" t="s">
        <v>362</v>
      </c>
      <c r="D34" s="627">
        <v>1829535</v>
      </c>
      <c r="E34" s="928"/>
      <c r="F34" s="928">
        <v>1829535</v>
      </c>
      <c r="G34" s="927"/>
      <c r="H34" s="927"/>
      <c r="I34" s="628"/>
      <c r="J34" s="628"/>
    </row>
    <row r="35" spans="1:10" ht="13.5" customHeight="1">
      <c r="A35" s="632">
        <v>29</v>
      </c>
      <c r="B35" s="624"/>
      <c r="C35" s="630" t="s">
        <v>48</v>
      </c>
      <c r="D35" s="628">
        <v>915985</v>
      </c>
      <c r="E35" s="927"/>
      <c r="F35" s="927">
        <v>915985</v>
      </c>
      <c r="G35" s="927"/>
      <c r="H35" s="927"/>
      <c r="I35" s="628"/>
      <c r="J35" s="628"/>
    </row>
    <row r="36" spans="1:10" ht="13.5" customHeight="1">
      <c r="A36" s="632">
        <v>30</v>
      </c>
      <c r="B36" s="624"/>
      <c r="C36" s="630" t="s">
        <v>642</v>
      </c>
      <c r="D36" s="628">
        <v>583509</v>
      </c>
      <c r="E36" s="927"/>
      <c r="F36" s="927">
        <v>583509</v>
      </c>
      <c r="G36" s="927"/>
      <c r="H36" s="927"/>
      <c r="I36" s="628"/>
      <c r="J36" s="628"/>
    </row>
    <row r="37" spans="1:10" ht="13.5" customHeight="1">
      <c r="A37" s="632">
        <v>31</v>
      </c>
      <c r="B37" s="624"/>
      <c r="C37" s="630" t="s">
        <v>52</v>
      </c>
      <c r="D37" s="628">
        <v>502700</v>
      </c>
      <c r="E37" s="927"/>
      <c r="F37" s="927">
        <v>502700</v>
      </c>
      <c r="G37" s="927"/>
      <c r="H37" s="927"/>
      <c r="I37" s="628"/>
      <c r="J37" s="628"/>
    </row>
    <row r="38" spans="1:10" ht="13.5" customHeight="1">
      <c r="A38" s="632">
        <v>32</v>
      </c>
      <c r="B38" s="624"/>
      <c r="C38" s="630" t="s">
        <v>643</v>
      </c>
      <c r="D38" s="628">
        <v>84856</v>
      </c>
      <c r="E38" s="927"/>
      <c r="F38" s="927">
        <v>84856</v>
      </c>
      <c r="G38" s="927"/>
      <c r="H38" s="927"/>
      <c r="I38" s="628"/>
      <c r="J38" s="628"/>
    </row>
    <row r="39" spans="1:10" ht="13.5" customHeight="1">
      <c r="A39" s="632">
        <v>33</v>
      </c>
      <c r="B39" s="624"/>
      <c r="C39" s="630" t="s">
        <v>644</v>
      </c>
      <c r="D39" s="628">
        <v>28309</v>
      </c>
      <c r="E39" s="927"/>
      <c r="F39" s="927">
        <v>28309</v>
      </c>
      <c r="G39" s="927"/>
      <c r="H39" s="927"/>
      <c r="I39" s="628"/>
      <c r="J39" s="628"/>
    </row>
    <row r="40" spans="1:10" ht="13.5" customHeight="1" thickBot="1">
      <c r="A40" s="624"/>
      <c r="B40" s="624"/>
      <c r="C40" s="631" t="s">
        <v>645</v>
      </c>
      <c r="D40" s="633">
        <v>1909516918</v>
      </c>
      <c r="E40" s="633">
        <f>SUM(E7:E39)</f>
        <v>204316313</v>
      </c>
      <c r="F40" s="929">
        <f t="shared" ref="F40:H40" si="0">SUM(F7:F39)</f>
        <v>328889334</v>
      </c>
      <c r="G40" s="929">
        <f t="shared" si="0"/>
        <v>213244481</v>
      </c>
      <c r="H40" s="929">
        <f t="shared" si="0"/>
        <v>972432901</v>
      </c>
      <c r="I40" s="633"/>
      <c r="J40" s="633">
        <v>190633889</v>
      </c>
    </row>
    <row r="41" spans="1:10" ht="12.75" thickTop="1"/>
    <row r="48" spans="1:10">
      <c r="A48" s="376" t="s">
        <v>389</v>
      </c>
    </row>
    <row r="49" spans="1:10">
      <c r="A49" s="377" t="s">
        <v>390</v>
      </c>
    </row>
    <row r="50" spans="1:10">
      <c r="A50" s="377" t="s">
        <v>391</v>
      </c>
      <c r="B50" s="371"/>
      <c r="C50" s="371"/>
    </row>
    <row r="51" spans="1:10">
      <c r="A51" s="377" t="s">
        <v>392</v>
      </c>
      <c r="B51" s="90"/>
      <c r="C51" s="90"/>
    </row>
    <row r="52" spans="1:10">
      <c r="A52" s="377" t="s">
        <v>393</v>
      </c>
      <c r="B52" s="90"/>
      <c r="C52" s="90"/>
    </row>
    <row r="53" spans="1:10">
      <c r="A53" s="377" t="s">
        <v>394</v>
      </c>
      <c r="B53" s="90"/>
      <c r="C53" s="90"/>
    </row>
    <row r="54" spans="1:10">
      <c r="A54" s="377" t="s">
        <v>395</v>
      </c>
      <c r="B54" s="91"/>
      <c r="C54" s="91"/>
    </row>
    <row r="62" spans="1:10" ht="12.75">
      <c r="J62" s="350"/>
    </row>
    <row r="63" spans="1:10" ht="12.75">
      <c r="J63" s="350"/>
    </row>
  </sheetData>
  <mergeCells count="3">
    <mergeCell ref="E3:H3"/>
    <mergeCell ref="J1:J2"/>
    <mergeCell ref="E1:H2"/>
  </mergeCells>
  <pageMargins left="0.47244094488188981" right="0" top="1.0629921259842521" bottom="0.39370078740157483" header="0.78740157480314965" footer="0.51181102362204722"/>
  <pageSetup paperSize="9" scale="97" firstPageNumber="9" orientation="portrait" useFirstPageNumber="1" r:id="rId1"/>
  <headerFooter scaleWithDoc="0" alignWithMargins="0">
    <oddHeader>&amp;C&amp;"Times New Roman,Bold"&amp;12 2.3. NET ASSETS BROKEN DOWN BY PENSION SCHEMES</oddHeader>
    <oddFooter>&amp;R&amp;"Times New Roman,Regular"&amp;P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L83"/>
  <sheetViews>
    <sheetView view="pageBreakPreview" topLeftCell="X1" zoomScaleNormal="100" zoomScaleSheetLayoutView="100" workbookViewId="0">
      <selection activeCell="AJ4" sqref="AJ4"/>
    </sheetView>
  </sheetViews>
  <sheetFormatPr defaultRowHeight="11.25"/>
  <cols>
    <col min="1" max="1" width="31" style="326" customWidth="1"/>
    <col min="2" max="2" width="0.42578125" style="326" customWidth="1"/>
    <col min="3" max="3" width="10" style="326" customWidth="1"/>
    <col min="4" max="5" width="9.5703125" style="326" customWidth="1"/>
    <col min="6" max="6" width="10" style="326" customWidth="1"/>
    <col min="7" max="7" width="11.42578125" style="326" customWidth="1"/>
    <col min="8" max="10" width="9.140625" style="326"/>
    <col min="11" max="11" width="9.5703125" style="326" customWidth="1"/>
    <col min="12" max="12" width="9.140625" style="326"/>
    <col min="13" max="13" width="10.140625" style="326" customWidth="1"/>
    <col min="14" max="18" width="9.140625" style="326"/>
    <col min="19" max="19" width="11.28515625" style="326" customWidth="1"/>
    <col min="20" max="24" width="9.140625" style="326"/>
    <col min="25" max="25" width="9.85546875" style="326" customWidth="1"/>
    <col min="26" max="26" width="10.28515625" style="326" customWidth="1"/>
    <col min="27" max="27" width="9.140625" style="326"/>
    <col min="28" max="28" width="10.28515625" style="326" customWidth="1"/>
    <col min="29" max="30" width="9.140625" style="326"/>
    <col min="31" max="31" width="9.85546875" style="326" customWidth="1"/>
    <col min="32" max="32" width="9.140625" style="326"/>
    <col min="33" max="34" width="10.140625" style="326" customWidth="1"/>
    <col min="35" max="35" width="9.140625" style="326"/>
    <col min="36" max="36" width="10.85546875" style="326" bestFit="1" customWidth="1"/>
    <col min="37" max="37" width="0" style="326" hidden="1" customWidth="1"/>
    <col min="38" max="16384" width="9.140625" style="326"/>
  </cols>
  <sheetData>
    <row r="1" spans="1:37" ht="22.5" customHeight="1">
      <c r="A1" s="328"/>
      <c r="B1" s="328"/>
      <c r="C1" s="952" t="s">
        <v>63</v>
      </c>
      <c r="D1" s="952" t="s">
        <v>64</v>
      </c>
      <c r="E1" s="952" t="s">
        <v>65</v>
      </c>
      <c r="F1" s="943" t="s">
        <v>66</v>
      </c>
      <c r="G1" s="952" t="s">
        <v>67</v>
      </c>
      <c r="H1" s="953" t="s">
        <v>68</v>
      </c>
      <c r="I1" s="943" t="s">
        <v>70</v>
      </c>
      <c r="J1" s="943" t="s">
        <v>69</v>
      </c>
      <c r="K1" s="944" t="s">
        <v>71</v>
      </c>
      <c r="L1" s="943" t="s">
        <v>72</v>
      </c>
      <c r="M1" s="945" t="s">
        <v>646</v>
      </c>
      <c r="N1" s="948" t="s">
        <v>74</v>
      </c>
      <c r="O1" s="946" t="s">
        <v>73</v>
      </c>
      <c r="P1" s="947" t="s">
        <v>75</v>
      </c>
      <c r="Q1" s="943" t="s">
        <v>77</v>
      </c>
      <c r="R1" s="951" t="s">
        <v>76</v>
      </c>
      <c r="S1" s="950" t="s">
        <v>364</v>
      </c>
      <c r="T1" s="943" t="s">
        <v>78</v>
      </c>
      <c r="U1" s="949" t="s">
        <v>79</v>
      </c>
      <c r="V1" s="943" t="s">
        <v>81</v>
      </c>
      <c r="W1" s="942" t="s">
        <v>80</v>
      </c>
      <c r="X1" s="943" t="s">
        <v>9</v>
      </c>
      <c r="Y1" s="956" t="s">
        <v>83</v>
      </c>
      <c r="Z1" s="943" t="s">
        <v>15</v>
      </c>
      <c r="AA1" s="957" t="s">
        <v>86</v>
      </c>
      <c r="AB1" s="955" t="s">
        <v>85</v>
      </c>
      <c r="AC1" s="954" t="s">
        <v>87</v>
      </c>
      <c r="AD1" s="960" t="s">
        <v>88</v>
      </c>
      <c r="AE1" s="961" t="s">
        <v>89</v>
      </c>
      <c r="AF1" s="962" t="s">
        <v>90</v>
      </c>
      <c r="AG1" s="959" t="s">
        <v>91</v>
      </c>
      <c r="AH1" s="963" t="s">
        <v>92</v>
      </c>
      <c r="AI1" s="958" t="s">
        <v>93</v>
      </c>
      <c r="AJ1" s="636"/>
    </row>
    <row r="2" spans="1:37" ht="11.25" customHeight="1">
      <c r="A2" s="328"/>
      <c r="B2" s="328"/>
      <c r="C2" s="952"/>
      <c r="D2" s="952" t="s">
        <v>95</v>
      </c>
      <c r="E2" s="952" t="s">
        <v>96</v>
      </c>
      <c r="F2" s="943"/>
      <c r="G2" s="952" t="s">
        <v>96</v>
      </c>
      <c r="H2" s="953" t="s">
        <v>97</v>
      </c>
      <c r="I2" s="943"/>
      <c r="J2" s="943"/>
      <c r="K2" s="944" t="s">
        <v>97</v>
      </c>
      <c r="L2" s="943"/>
      <c r="M2" s="945" t="s">
        <v>97</v>
      </c>
      <c r="N2" s="948" t="s">
        <v>99</v>
      </c>
      <c r="O2" s="946" t="s">
        <v>98</v>
      </c>
      <c r="P2" s="947" t="s">
        <v>100</v>
      </c>
      <c r="Q2" s="943"/>
      <c r="R2" s="951" t="s">
        <v>101</v>
      </c>
      <c r="S2" s="950"/>
      <c r="T2" s="943"/>
      <c r="U2" s="949" t="s">
        <v>103</v>
      </c>
      <c r="V2" s="943"/>
      <c r="W2" s="942" t="s">
        <v>104</v>
      </c>
      <c r="X2" s="943"/>
      <c r="Y2" s="956" t="s">
        <v>105</v>
      </c>
      <c r="Z2" s="943"/>
      <c r="AA2" s="957" t="s">
        <v>107</v>
      </c>
      <c r="AB2" s="955" t="s">
        <v>106</v>
      </c>
      <c r="AC2" s="954" t="s">
        <v>108</v>
      </c>
      <c r="AD2" s="960" t="s">
        <v>109</v>
      </c>
      <c r="AE2" s="961" t="s">
        <v>110</v>
      </c>
      <c r="AF2" s="962" t="s">
        <v>111</v>
      </c>
      <c r="AG2" s="959" t="s">
        <v>112</v>
      </c>
      <c r="AH2" s="963" t="s">
        <v>113</v>
      </c>
      <c r="AI2" s="958" t="s">
        <v>114</v>
      </c>
      <c r="AJ2" s="642" t="s">
        <v>439</v>
      </c>
    </row>
    <row r="3" spans="1:37">
      <c r="A3" s="375" t="s">
        <v>384</v>
      </c>
      <c r="B3" s="325"/>
      <c r="C3" s="952"/>
      <c r="D3" s="952" t="s">
        <v>115</v>
      </c>
      <c r="E3" s="952" t="s">
        <v>116</v>
      </c>
      <c r="F3" s="943"/>
      <c r="G3" s="952" t="s">
        <v>116</v>
      </c>
      <c r="H3" s="953" t="s">
        <v>112</v>
      </c>
      <c r="I3" s="943"/>
      <c r="J3" s="943"/>
      <c r="K3" s="944" t="s">
        <v>117</v>
      </c>
      <c r="L3" s="943"/>
      <c r="M3" s="945" t="s">
        <v>118</v>
      </c>
      <c r="N3" s="948" t="s">
        <v>116</v>
      </c>
      <c r="O3" s="946" t="s">
        <v>119</v>
      </c>
      <c r="P3" s="947" t="s">
        <v>120</v>
      </c>
      <c r="Q3" s="943"/>
      <c r="R3" s="951" t="s">
        <v>121</v>
      </c>
      <c r="S3" s="950"/>
      <c r="T3" s="943"/>
      <c r="U3" s="949" t="s">
        <v>123</v>
      </c>
      <c r="V3" s="943"/>
      <c r="W3" s="942" t="s">
        <v>124</v>
      </c>
      <c r="X3" s="943"/>
      <c r="Y3" s="956" t="s">
        <v>125</v>
      </c>
      <c r="Z3" s="943"/>
      <c r="AA3" s="957" t="s">
        <v>127</v>
      </c>
      <c r="AB3" s="955" t="s">
        <v>126</v>
      </c>
      <c r="AC3" s="954" t="s">
        <v>128</v>
      </c>
      <c r="AD3" s="960" t="s">
        <v>129</v>
      </c>
      <c r="AE3" s="961" t="s">
        <v>130</v>
      </c>
      <c r="AF3" s="962" t="s">
        <v>131</v>
      </c>
      <c r="AG3" s="959" t="s">
        <v>132</v>
      </c>
      <c r="AH3" s="963" t="s">
        <v>133</v>
      </c>
      <c r="AI3" s="958" t="s">
        <v>134</v>
      </c>
      <c r="AJ3" s="636"/>
    </row>
    <row r="4" spans="1:37">
      <c r="A4" s="328"/>
      <c r="B4" s="328"/>
      <c r="C4" s="640" t="s">
        <v>135</v>
      </c>
      <c r="D4" s="640" t="s">
        <v>136</v>
      </c>
      <c r="E4" s="640" t="s">
        <v>137</v>
      </c>
      <c r="F4" s="641" t="s">
        <v>138</v>
      </c>
      <c r="G4" s="640" t="s">
        <v>139</v>
      </c>
      <c r="H4" s="640" t="s">
        <v>140</v>
      </c>
      <c r="I4" s="641" t="s">
        <v>141</v>
      </c>
      <c r="J4" s="641" t="s">
        <v>142</v>
      </c>
      <c r="K4" s="641" t="s">
        <v>143</v>
      </c>
      <c r="L4" s="641" t="s">
        <v>144</v>
      </c>
      <c r="M4" s="641" t="s">
        <v>145</v>
      </c>
      <c r="N4" s="639" t="s">
        <v>146</v>
      </c>
      <c r="O4" s="641" t="s">
        <v>147</v>
      </c>
      <c r="P4" s="641" t="s">
        <v>148</v>
      </c>
      <c r="Q4" s="639" t="s">
        <v>149</v>
      </c>
      <c r="R4" s="639" t="s">
        <v>150</v>
      </c>
      <c r="S4" s="639" t="s">
        <v>151</v>
      </c>
      <c r="T4" s="639" t="s">
        <v>152</v>
      </c>
      <c r="U4" s="639" t="s">
        <v>153</v>
      </c>
      <c r="V4" s="637" t="s">
        <v>154</v>
      </c>
      <c r="W4" s="637" t="s">
        <v>155</v>
      </c>
      <c r="X4" s="637" t="s">
        <v>156</v>
      </c>
      <c r="Y4" s="637" t="s">
        <v>157</v>
      </c>
      <c r="Z4" s="637" t="s">
        <v>158</v>
      </c>
      <c r="AA4" s="637" t="s">
        <v>159</v>
      </c>
      <c r="AB4" s="637" t="s">
        <v>160</v>
      </c>
      <c r="AC4" s="637" t="s">
        <v>161</v>
      </c>
      <c r="AD4" s="637" t="s">
        <v>162</v>
      </c>
      <c r="AE4" s="637" t="s">
        <v>163</v>
      </c>
      <c r="AF4" s="637" t="s">
        <v>164</v>
      </c>
      <c r="AG4" s="637" t="s">
        <v>165</v>
      </c>
      <c r="AH4" s="637" t="s">
        <v>166</v>
      </c>
      <c r="AI4" s="637" t="s">
        <v>167</v>
      </c>
      <c r="AJ4" s="638"/>
    </row>
    <row r="5" spans="1:37" ht="15">
      <c r="A5" s="380" t="s">
        <v>397</v>
      </c>
      <c r="B5" s="324"/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4"/>
      <c r="R5" s="634"/>
      <c r="S5" s="634"/>
      <c r="T5" s="634"/>
      <c r="U5" s="634"/>
      <c r="V5" s="634"/>
      <c r="W5" s="634"/>
      <c r="X5" s="634"/>
      <c r="Y5" s="634"/>
      <c r="Z5" s="634"/>
      <c r="AA5" s="634"/>
      <c r="AB5" s="634"/>
      <c r="AC5" s="634"/>
      <c r="AD5" s="634"/>
      <c r="AE5" s="634"/>
      <c r="AF5" s="634"/>
      <c r="AG5" s="634"/>
      <c r="AH5" s="634"/>
      <c r="AI5" s="634"/>
      <c r="AJ5" s="634"/>
    </row>
    <row r="6" spans="1:37">
      <c r="A6" s="379" t="s">
        <v>398</v>
      </c>
      <c r="B6" s="325"/>
      <c r="C6" s="635">
        <v>5043178</v>
      </c>
      <c r="D6" s="635">
        <v>5396856</v>
      </c>
      <c r="E6" s="635">
        <v>3645556</v>
      </c>
      <c r="F6" s="635">
        <v>1717253</v>
      </c>
      <c r="G6" s="635">
        <v>1666170</v>
      </c>
      <c r="H6" s="635">
        <v>2821139</v>
      </c>
      <c r="I6" s="635">
        <v>2040979</v>
      </c>
      <c r="J6" s="635">
        <v>1338104</v>
      </c>
      <c r="K6" s="635">
        <v>860002</v>
      </c>
      <c r="L6" s="635">
        <v>1173945</v>
      </c>
      <c r="M6" s="635">
        <v>112496</v>
      </c>
      <c r="N6" s="635">
        <v>1519726</v>
      </c>
      <c r="O6" s="635">
        <v>503366</v>
      </c>
      <c r="P6" s="635">
        <v>958911</v>
      </c>
      <c r="Q6" s="635">
        <v>1388052</v>
      </c>
      <c r="R6" s="635">
        <v>340075</v>
      </c>
      <c r="S6" s="635">
        <v>336546</v>
      </c>
      <c r="T6" s="635">
        <v>150898</v>
      </c>
      <c r="U6" s="635">
        <v>74637</v>
      </c>
      <c r="V6" s="635">
        <v>172590</v>
      </c>
      <c r="W6" s="635">
        <v>16812</v>
      </c>
      <c r="X6" s="635">
        <v>0</v>
      </c>
      <c r="Y6" s="635">
        <v>20085</v>
      </c>
      <c r="Z6" s="635">
        <v>83106</v>
      </c>
      <c r="AA6" s="635">
        <v>21217</v>
      </c>
      <c r="AB6" s="635">
        <v>8898</v>
      </c>
      <c r="AC6" s="635">
        <v>40252</v>
      </c>
      <c r="AD6" s="635">
        <v>22780</v>
      </c>
      <c r="AE6" s="635">
        <v>5760</v>
      </c>
      <c r="AF6" s="635">
        <v>1613</v>
      </c>
      <c r="AG6" s="635">
        <v>1646</v>
      </c>
      <c r="AH6" s="635">
        <v>8094</v>
      </c>
      <c r="AI6" s="635">
        <v>0</v>
      </c>
      <c r="AJ6" s="635">
        <v>31490742</v>
      </c>
      <c r="AK6" s="327">
        <v>0</v>
      </c>
    </row>
    <row r="7" spans="1:37">
      <c r="A7" s="379" t="s">
        <v>399</v>
      </c>
      <c r="B7" s="325"/>
      <c r="C7" s="635">
        <v>13101359</v>
      </c>
      <c r="D7" s="635">
        <v>10377584</v>
      </c>
      <c r="E7" s="635">
        <v>7638354</v>
      </c>
      <c r="F7" s="635">
        <v>3504035</v>
      </c>
      <c r="G7" s="635">
        <v>3146719</v>
      </c>
      <c r="H7" s="635">
        <v>4563568</v>
      </c>
      <c r="I7" s="635">
        <v>3779901</v>
      </c>
      <c r="J7" s="635">
        <v>2579999</v>
      </c>
      <c r="K7" s="635">
        <v>1722055</v>
      </c>
      <c r="L7" s="635">
        <v>2444393</v>
      </c>
      <c r="M7" s="635">
        <v>244782</v>
      </c>
      <c r="N7" s="635">
        <v>4310302</v>
      </c>
      <c r="O7" s="635">
        <v>919399</v>
      </c>
      <c r="P7" s="635">
        <v>1831982</v>
      </c>
      <c r="Q7" s="635">
        <v>1669662</v>
      </c>
      <c r="R7" s="635">
        <v>669960</v>
      </c>
      <c r="S7" s="635">
        <v>653834</v>
      </c>
      <c r="T7" s="635">
        <v>363192</v>
      </c>
      <c r="U7" s="635">
        <v>185240</v>
      </c>
      <c r="V7" s="635">
        <v>684455</v>
      </c>
      <c r="W7" s="635">
        <v>60520</v>
      </c>
      <c r="X7" s="635">
        <v>0</v>
      </c>
      <c r="Y7" s="635">
        <v>176870</v>
      </c>
      <c r="Z7" s="635">
        <v>173498</v>
      </c>
      <c r="AA7" s="635">
        <v>42434</v>
      </c>
      <c r="AB7" s="635">
        <v>17757</v>
      </c>
      <c r="AC7" s="635">
        <v>77107</v>
      </c>
      <c r="AD7" s="635">
        <v>63750</v>
      </c>
      <c r="AE7" s="635">
        <v>11808</v>
      </c>
      <c r="AF7" s="635">
        <v>5477</v>
      </c>
      <c r="AG7" s="635">
        <v>3709</v>
      </c>
      <c r="AH7" s="635">
        <v>5347</v>
      </c>
      <c r="AI7" s="635">
        <v>0</v>
      </c>
      <c r="AJ7" s="635">
        <v>65029052</v>
      </c>
      <c r="AK7" s="327">
        <v>0</v>
      </c>
    </row>
    <row r="8" spans="1:37">
      <c r="A8" s="379" t="s">
        <v>400</v>
      </c>
      <c r="B8" s="325"/>
      <c r="C8" s="635">
        <v>23450</v>
      </c>
      <c r="D8" s="635">
        <v>-92473</v>
      </c>
      <c r="E8" s="635">
        <v>-57975</v>
      </c>
      <c r="F8" s="635">
        <v>-15767</v>
      </c>
      <c r="G8" s="635">
        <v>-27097</v>
      </c>
      <c r="H8" s="635">
        <v>-678832</v>
      </c>
      <c r="I8" s="635">
        <v>173244</v>
      </c>
      <c r="J8" s="635">
        <v>-20425</v>
      </c>
      <c r="K8" s="635">
        <v>-166673</v>
      </c>
      <c r="L8" s="635">
        <v>-27710</v>
      </c>
      <c r="M8" s="635">
        <v>-4946</v>
      </c>
      <c r="N8" s="635">
        <v>-190926</v>
      </c>
      <c r="O8" s="635">
        <v>0</v>
      </c>
      <c r="P8" s="635">
        <v>-26331</v>
      </c>
      <c r="Q8" s="635">
        <v>290723</v>
      </c>
      <c r="R8" s="635">
        <v>-341</v>
      </c>
      <c r="S8" s="635">
        <v>-1509</v>
      </c>
      <c r="T8" s="635">
        <v>-5029</v>
      </c>
      <c r="U8" s="635">
        <v>0</v>
      </c>
      <c r="V8" s="635">
        <v>0</v>
      </c>
      <c r="W8" s="635">
        <v>0</v>
      </c>
      <c r="X8" s="635">
        <v>-324</v>
      </c>
      <c r="Y8" s="635">
        <v>-233</v>
      </c>
      <c r="Z8" s="635">
        <v>-1234</v>
      </c>
      <c r="AA8" s="635">
        <v>0</v>
      </c>
      <c r="AB8" s="635">
        <v>0</v>
      </c>
      <c r="AC8" s="635">
        <v>-3749</v>
      </c>
      <c r="AD8" s="635">
        <v>0</v>
      </c>
      <c r="AE8" s="635">
        <v>0</v>
      </c>
      <c r="AF8" s="635">
        <v>0</v>
      </c>
      <c r="AG8" s="635">
        <v>0</v>
      </c>
      <c r="AH8" s="635">
        <v>32324</v>
      </c>
      <c r="AI8" s="635">
        <v>0</v>
      </c>
      <c r="AJ8" s="635">
        <v>-801833</v>
      </c>
      <c r="AK8" s="327">
        <v>0</v>
      </c>
    </row>
    <row r="9" spans="1:37">
      <c r="A9" s="375" t="s">
        <v>599</v>
      </c>
      <c r="B9" s="325"/>
      <c r="C9" s="635">
        <v>9385153</v>
      </c>
      <c r="D9" s="635">
        <v>263912</v>
      </c>
      <c r="E9" s="635">
        <v>968770</v>
      </c>
      <c r="F9" s="635">
        <v>303441</v>
      </c>
      <c r="G9" s="635">
        <v>102138</v>
      </c>
      <c r="H9" s="635">
        <v>0</v>
      </c>
      <c r="I9" s="635">
        <v>74825</v>
      </c>
      <c r="J9" s="635">
        <v>76487</v>
      </c>
      <c r="K9" s="635">
        <v>0</v>
      </c>
      <c r="L9" s="635">
        <v>259185</v>
      </c>
      <c r="M9" s="635">
        <v>1266725</v>
      </c>
      <c r="N9" s="635">
        <v>37464</v>
      </c>
      <c r="O9" s="635">
        <v>28534</v>
      </c>
      <c r="P9" s="635">
        <v>5029</v>
      </c>
      <c r="Q9" s="635">
        <v>18937</v>
      </c>
      <c r="R9" s="635">
        <v>76177</v>
      </c>
      <c r="S9" s="635">
        <v>62198</v>
      </c>
      <c r="T9" s="635">
        <v>15293</v>
      </c>
      <c r="U9" s="635">
        <v>818826</v>
      </c>
      <c r="V9" s="635">
        <v>6492</v>
      </c>
      <c r="W9" s="635">
        <v>1899</v>
      </c>
      <c r="X9" s="635">
        <v>5076</v>
      </c>
      <c r="Y9" s="635">
        <v>2104</v>
      </c>
      <c r="Z9" s="635">
        <v>16360</v>
      </c>
      <c r="AA9" s="635">
        <v>124961</v>
      </c>
      <c r="AB9" s="635">
        <v>70794</v>
      </c>
      <c r="AC9" s="635">
        <v>1078</v>
      </c>
      <c r="AD9" s="635">
        <v>126344</v>
      </c>
      <c r="AE9" s="635">
        <v>84535</v>
      </c>
      <c r="AF9" s="635">
        <v>53908</v>
      </c>
      <c r="AG9" s="635">
        <v>37929</v>
      </c>
      <c r="AH9" s="635">
        <v>52093</v>
      </c>
      <c r="AI9" s="635">
        <v>247963</v>
      </c>
      <c r="AJ9" s="635">
        <v>14594630</v>
      </c>
      <c r="AK9" s="327">
        <v>0</v>
      </c>
    </row>
    <row r="10" spans="1:37">
      <c r="A10" s="381" t="s">
        <v>401</v>
      </c>
      <c r="B10" s="325"/>
      <c r="C10" s="635">
        <v>177646</v>
      </c>
      <c r="D10" s="635">
        <v>263912</v>
      </c>
      <c r="E10" s="635">
        <v>968770</v>
      </c>
      <c r="F10" s="635">
        <v>303441</v>
      </c>
      <c r="G10" s="635">
        <v>102138</v>
      </c>
      <c r="H10" s="635"/>
      <c r="I10" s="635">
        <v>74825</v>
      </c>
      <c r="J10" s="635">
        <v>76487</v>
      </c>
      <c r="K10" s="635"/>
      <c r="L10" s="635">
        <v>259185</v>
      </c>
      <c r="M10" s="635">
        <v>21041</v>
      </c>
      <c r="N10" s="635">
        <v>37464</v>
      </c>
      <c r="O10" s="635">
        <v>28534</v>
      </c>
      <c r="P10" s="635">
        <v>5029</v>
      </c>
      <c r="Q10" s="635">
        <v>18937</v>
      </c>
      <c r="R10" s="635">
        <v>76177</v>
      </c>
      <c r="S10" s="635">
        <v>62198</v>
      </c>
      <c r="T10" s="635">
        <v>15293</v>
      </c>
      <c r="U10" s="635">
        <v>17937</v>
      </c>
      <c r="V10" s="635">
        <v>6492</v>
      </c>
      <c r="W10" s="635">
        <v>1899</v>
      </c>
      <c r="X10" s="635">
        <v>5076</v>
      </c>
      <c r="Y10" s="635">
        <v>2104</v>
      </c>
      <c r="Z10" s="635">
        <v>16360</v>
      </c>
      <c r="AA10" s="635">
        <v>2207</v>
      </c>
      <c r="AB10" s="635">
        <v>1078</v>
      </c>
      <c r="AC10" s="635">
        <v>1078</v>
      </c>
      <c r="AD10" s="635">
        <v>1591</v>
      </c>
      <c r="AE10" s="635">
        <v>2232</v>
      </c>
      <c r="AF10" s="635">
        <v>795</v>
      </c>
      <c r="AG10" s="635">
        <v>411</v>
      </c>
      <c r="AH10" s="635">
        <v>0</v>
      </c>
      <c r="AI10" s="635">
        <v>462</v>
      </c>
      <c r="AJ10" s="635">
        <v>2550799</v>
      </c>
      <c r="AK10" s="327">
        <v>0</v>
      </c>
    </row>
    <row r="11" spans="1:37">
      <c r="A11" s="381" t="s">
        <v>402</v>
      </c>
      <c r="B11" s="325"/>
      <c r="C11" s="635">
        <v>9207507</v>
      </c>
      <c r="D11" s="635"/>
      <c r="E11" s="635"/>
      <c r="F11" s="635"/>
      <c r="G11" s="635">
        <v>0</v>
      </c>
      <c r="H11" s="635"/>
      <c r="I11" s="635"/>
      <c r="J11" s="635"/>
      <c r="K11" s="635"/>
      <c r="L11" s="635"/>
      <c r="M11" s="635">
        <v>1245684</v>
      </c>
      <c r="N11" s="635"/>
      <c r="O11" s="635"/>
      <c r="P11" s="635"/>
      <c r="Q11" s="635"/>
      <c r="R11" s="635"/>
      <c r="S11" s="635"/>
      <c r="T11" s="635"/>
      <c r="U11" s="635">
        <v>800889</v>
      </c>
      <c r="V11" s="635"/>
      <c r="W11" s="635"/>
      <c r="X11" s="635"/>
      <c r="Y11" s="635"/>
      <c r="Z11" s="635"/>
      <c r="AA11" s="635">
        <v>122754</v>
      </c>
      <c r="AB11" s="635">
        <v>69716</v>
      </c>
      <c r="AC11" s="635"/>
      <c r="AD11" s="635">
        <v>124753</v>
      </c>
      <c r="AE11" s="635">
        <v>82303</v>
      </c>
      <c r="AF11" s="635">
        <v>53113</v>
      </c>
      <c r="AG11" s="635">
        <v>37518</v>
      </c>
      <c r="AH11" s="635">
        <v>52093</v>
      </c>
      <c r="AI11" s="635">
        <v>247501</v>
      </c>
      <c r="AJ11" s="635">
        <v>12043831</v>
      </c>
      <c r="AK11" s="327">
        <v>0</v>
      </c>
    </row>
    <row r="12" spans="1:37">
      <c r="A12" s="382" t="s">
        <v>397</v>
      </c>
      <c r="B12" s="267"/>
      <c r="C12" s="635">
        <v>27553140</v>
      </c>
      <c r="D12" s="635">
        <v>15945879</v>
      </c>
      <c r="E12" s="635">
        <v>12194705</v>
      </c>
      <c r="F12" s="635">
        <v>5508962</v>
      </c>
      <c r="G12" s="635">
        <v>4887930</v>
      </c>
      <c r="H12" s="635">
        <v>6705875</v>
      </c>
      <c r="I12" s="635">
        <v>6068949</v>
      </c>
      <c r="J12" s="635">
        <v>3974165</v>
      </c>
      <c r="K12" s="635">
        <v>2415384</v>
      </c>
      <c r="L12" s="635">
        <v>3849813</v>
      </c>
      <c r="M12" s="635">
        <v>1619057</v>
      </c>
      <c r="N12" s="635">
        <v>5676566</v>
      </c>
      <c r="O12" s="635">
        <v>1451299</v>
      </c>
      <c r="P12" s="635">
        <v>2769591</v>
      </c>
      <c r="Q12" s="635">
        <v>3367374</v>
      </c>
      <c r="R12" s="635">
        <v>1085871</v>
      </c>
      <c r="S12" s="635">
        <v>1051069</v>
      </c>
      <c r="T12" s="635">
        <v>524354</v>
      </c>
      <c r="U12" s="635">
        <v>1078703</v>
      </c>
      <c r="V12" s="635">
        <v>863537</v>
      </c>
      <c r="W12" s="635">
        <v>79231</v>
      </c>
      <c r="X12" s="635">
        <v>4752</v>
      </c>
      <c r="Y12" s="635">
        <v>198826</v>
      </c>
      <c r="Z12" s="635">
        <v>271730</v>
      </c>
      <c r="AA12" s="635">
        <v>188612</v>
      </c>
      <c r="AB12" s="635">
        <v>97449</v>
      </c>
      <c r="AC12" s="635">
        <v>114688</v>
      </c>
      <c r="AD12" s="635">
        <v>212874</v>
      </c>
      <c r="AE12" s="635">
        <v>102103</v>
      </c>
      <c r="AF12" s="635">
        <v>60998</v>
      </c>
      <c r="AG12" s="635">
        <v>43284</v>
      </c>
      <c r="AH12" s="635">
        <v>97858</v>
      </c>
      <c r="AI12" s="635">
        <v>247963</v>
      </c>
      <c r="AJ12" s="635">
        <v>110312591</v>
      </c>
      <c r="AK12" s="327">
        <v>0</v>
      </c>
    </row>
    <row r="13" spans="1:37">
      <c r="A13" s="378"/>
      <c r="C13" s="635"/>
      <c r="D13" s="635"/>
      <c r="E13" s="635"/>
      <c r="F13" s="635"/>
      <c r="G13" s="635"/>
      <c r="H13" s="635"/>
      <c r="I13" s="635"/>
      <c r="J13" s="635"/>
      <c r="K13" s="635"/>
      <c r="L13" s="635"/>
      <c r="M13" s="635"/>
      <c r="N13" s="635"/>
      <c r="O13" s="635"/>
      <c r="P13" s="635"/>
      <c r="Q13" s="635"/>
      <c r="R13" s="635"/>
      <c r="S13" s="635"/>
      <c r="T13" s="635"/>
      <c r="U13" s="635"/>
      <c r="V13" s="635"/>
      <c r="W13" s="635"/>
      <c r="X13" s="635"/>
      <c r="Y13" s="635"/>
      <c r="Z13" s="635"/>
      <c r="AA13" s="635"/>
      <c r="AB13" s="635"/>
      <c r="AC13" s="635"/>
      <c r="AD13" s="635"/>
      <c r="AE13" s="635"/>
      <c r="AF13" s="635"/>
      <c r="AG13" s="635"/>
      <c r="AH13" s="635"/>
      <c r="AI13" s="635"/>
      <c r="AJ13" s="635"/>
      <c r="AK13" s="327">
        <v>0</v>
      </c>
    </row>
    <row r="14" spans="1:37" ht="15">
      <c r="A14" s="388" t="s">
        <v>403</v>
      </c>
      <c r="B14" s="324"/>
      <c r="C14" s="634"/>
      <c r="D14" s="634"/>
      <c r="E14" s="634"/>
      <c r="F14" s="634"/>
      <c r="G14" s="634"/>
      <c r="H14" s="634"/>
      <c r="I14" s="634"/>
      <c r="J14" s="634"/>
      <c r="K14" s="634"/>
      <c r="L14" s="634"/>
      <c r="M14" s="634"/>
      <c r="N14" s="634"/>
      <c r="O14" s="634"/>
      <c r="P14" s="634"/>
      <c r="Q14" s="634"/>
      <c r="R14" s="634"/>
      <c r="S14" s="634"/>
      <c r="T14" s="634"/>
      <c r="U14" s="634"/>
      <c r="V14" s="634"/>
      <c r="W14" s="634"/>
      <c r="X14" s="634"/>
      <c r="Y14" s="634"/>
      <c r="Z14" s="634"/>
      <c r="AA14" s="634"/>
      <c r="AB14" s="634"/>
      <c r="AC14" s="634"/>
      <c r="AD14" s="634"/>
      <c r="AE14" s="634"/>
      <c r="AF14" s="634"/>
      <c r="AG14" s="634"/>
      <c r="AH14" s="634"/>
      <c r="AI14" s="634"/>
      <c r="AJ14" s="635"/>
      <c r="AK14" s="327">
        <v>0</v>
      </c>
    </row>
    <row r="15" spans="1:37">
      <c r="A15" s="387" t="s">
        <v>404</v>
      </c>
      <c r="B15" s="325"/>
      <c r="C15" s="635">
        <v>21705784</v>
      </c>
      <c r="D15" s="635">
        <v>6494554</v>
      </c>
      <c r="E15" s="635">
        <v>7587516</v>
      </c>
      <c r="F15" s="635">
        <v>3099007</v>
      </c>
      <c r="G15" s="635">
        <v>3232765</v>
      </c>
      <c r="H15" s="635">
        <v>1987649</v>
      </c>
      <c r="I15" s="635">
        <v>1342433</v>
      </c>
      <c r="J15" s="635">
        <v>2337570</v>
      </c>
      <c r="K15" s="635">
        <v>1625410</v>
      </c>
      <c r="L15" s="635">
        <v>1845744</v>
      </c>
      <c r="M15" s="635">
        <v>2377098</v>
      </c>
      <c r="N15" s="635">
        <v>702959</v>
      </c>
      <c r="O15" s="635">
        <v>1655526</v>
      </c>
      <c r="P15" s="635">
        <v>450924</v>
      </c>
      <c r="Q15" s="635">
        <v>375284</v>
      </c>
      <c r="R15" s="635">
        <v>789678</v>
      </c>
      <c r="S15" s="635">
        <v>796207</v>
      </c>
      <c r="T15" s="635">
        <v>1096677</v>
      </c>
      <c r="U15" s="635">
        <v>1738379</v>
      </c>
      <c r="V15" s="635">
        <v>684963</v>
      </c>
      <c r="W15" s="635">
        <v>577506</v>
      </c>
      <c r="X15" s="635">
        <v>494263</v>
      </c>
      <c r="Y15" s="635">
        <v>366971</v>
      </c>
      <c r="Z15" s="635">
        <v>144651</v>
      </c>
      <c r="AA15" s="635">
        <v>223189</v>
      </c>
      <c r="AB15" s="635">
        <v>176010</v>
      </c>
      <c r="AC15" s="635">
        <v>67187</v>
      </c>
      <c r="AD15" s="635">
        <v>276186</v>
      </c>
      <c r="AE15" s="635">
        <v>176871</v>
      </c>
      <c r="AF15" s="635">
        <v>75723</v>
      </c>
      <c r="AG15" s="635">
        <v>74361</v>
      </c>
      <c r="AH15" s="635">
        <v>106595</v>
      </c>
      <c r="AI15" s="635">
        <v>229106</v>
      </c>
      <c r="AJ15" s="635">
        <v>64914746</v>
      </c>
      <c r="AK15" s="327">
        <v>0</v>
      </c>
    </row>
    <row r="16" spans="1:37">
      <c r="A16" s="584" t="s">
        <v>626</v>
      </c>
      <c r="B16" s="375"/>
      <c r="C16" s="635">
        <v>304376</v>
      </c>
      <c r="D16" s="635">
        <v>336860</v>
      </c>
      <c r="E16" s="635">
        <v>194765</v>
      </c>
      <c r="F16" s="635">
        <v>200661</v>
      </c>
      <c r="G16" s="635">
        <v>319843</v>
      </c>
      <c r="H16" s="635">
        <v>1779246</v>
      </c>
      <c r="I16" s="635">
        <v>1175096</v>
      </c>
      <c r="J16" s="635">
        <v>208528</v>
      </c>
      <c r="K16" s="635">
        <v>20830</v>
      </c>
      <c r="L16" s="635">
        <v>12312</v>
      </c>
      <c r="M16" s="635">
        <v>0</v>
      </c>
      <c r="N16" s="635">
        <v>0</v>
      </c>
      <c r="O16" s="635">
        <v>0</v>
      </c>
      <c r="P16" s="635">
        <v>63715</v>
      </c>
      <c r="Q16" s="635">
        <v>1641404</v>
      </c>
      <c r="R16" s="635">
        <v>8970</v>
      </c>
      <c r="S16" s="635">
        <v>0</v>
      </c>
      <c r="T16" s="635">
        <v>0</v>
      </c>
      <c r="U16" s="635">
        <v>0</v>
      </c>
      <c r="V16" s="635">
        <v>0</v>
      </c>
      <c r="W16" s="635">
        <v>0</v>
      </c>
      <c r="X16" s="635">
        <v>0</v>
      </c>
      <c r="Y16" s="635">
        <v>0</v>
      </c>
      <c r="Z16" s="635">
        <v>0</v>
      </c>
      <c r="AA16" s="635">
        <v>0</v>
      </c>
      <c r="AB16" s="635">
        <v>0</v>
      </c>
      <c r="AC16" s="635">
        <v>0</v>
      </c>
      <c r="AD16" s="635">
        <v>0</v>
      </c>
      <c r="AE16" s="635">
        <v>0</v>
      </c>
      <c r="AF16" s="635">
        <v>0</v>
      </c>
      <c r="AG16" s="635">
        <v>0</v>
      </c>
      <c r="AH16" s="635">
        <v>0</v>
      </c>
      <c r="AI16" s="635">
        <v>0</v>
      </c>
      <c r="AJ16" s="635">
        <v>6266606</v>
      </c>
      <c r="AK16" s="327">
        <v>0</v>
      </c>
    </row>
    <row r="17" spans="1:37">
      <c r="A17" s="389" t="s">
        <v>405</v>
      </c>
      <c r="B17" s="325"/>
      <c r="C17" s="635">
        <v>0</v>
      </c>
      <c r="D17" s="635">
        <v>-855</v>
      </c>
      <c r="E17" s="635">
        <v>-14443</v>
      </c>
      <c r="F17" s="635">
        <v>-6536</v>
      </c>
      <c r="G17" s="635">
        <v>-8107</v>
      </c>
      <c r="H17" s="635">
        <v>0</v>
      </c>
      <c r="I17" s="635">
        <v>-122</v>
      </c>
      <c r="J17" s="635">
        <v>-2257</v>
      </c>
      <c r="K17" s="635">
        <v>0</v>
      </c>
      <c r="L17" s="635">
        <v>-6624</v>
      </c>
      <c r="M17" s="635">
        <v>0</v>
      </c>
      <c r="N17" s="635">
        <v>0</v>
      </c>
      <c r="O17" s="635">
        <v>0</v>
      </c>
      <c r="P17" s="635">
        <v>0</v>
      </c>
      <c r="Q17" s="635">
        <v>0</v>
      </c>
      <c r="R17" s="635">
        <v>-1111</v>
      </c>
      <c r="S17" s="635">
        <v>-2725</v>
      </c>
      <c r="T17" s="635">
        <v>-37391</v>
      </c>
      <c r="U17" s="635">
        <v>0</v>
      </c>
      <c r="V17" s="635">
        <v>0</v>
      </c>
      <c r="W17" s="635">
        <v>0</v>
      </c>
      <c r="X17" s="635">
        <v>-477</v>
      </c>
      <c r="Y17" s="635">
        <v>0</v>
      </c>
      <c r="Z17" s="635">
        <v>-269</v>
      </c>
      <c r="AA17" s="635">
        <v>0</v>
      </c>
      <c r="AB17" s="635">
        <v>0</v>
      </c>
      <c r="AC17" s="635">
        <v>0</v>
      </c>
      <c r="AD17" s="635">
        <v>0</v>
      </c>
      <c r="AE17" s="635">
        <v>0</v>
      </c>
      <c r="AF17" s="635">
        <v>0</v>
      </c>
      <c r="AG17" s="635">
        <v>0</v>
      </c>
      <c r="AH17" s="635">
        <v>0</v>
      </c>
      <c r="AI17" s="635">
        <v>0</v>
      </c>
      <c r="AJ17" s="635">
        <v>-80917</v>
      </c>
      <c r="AK17" s="327">
        <v>0</v>
      </c>
    </row>
    <row r="18" spans="1:37">
      <c r="A18" s="389" t="s">
        <v>406</v>
      </c>
      <c r="B18" s="325"/>
      <c r="C18" s="635">
        <v>946</v>
      </c>
      <c r="D18" s="635">
        <v>8452</v>
      </c>
      <c r="E18" s="635">
        <v>16732</v>
      </c>
      <c r="F18" s="635">
        <v>4928</v>
      </c>
      <c r="G18" s="635">
        <v>6195</v>
      </c>
      <c r="H18" s="635">
        <v>0</v>
      </c>
      <c r="I18" s="635">
        <v>0</v>
      </c>
      <c r="J18" s="635">
        <v>285</v>
      </c>
      <c r="K18" s="635">
        <v>4989</v>
      </c>
      <c r="L18" s="635">
        <v>6744</v>
      </c>
      <c r="M18" s="635">
        <v>64</v>
      </c>
      <c r="N18" s="635">
        <v>327</v>
      </c>
      <c r="O18" s="635">
        <v>0</v>
      </c>
      <c r="P18" s="635">
        <v>88</v>
      </c>
      <c r="Q18" s="635">
        <v>0</v>
      </c>
      <c r="R18" s="635">
        <v>0</v>
      </c>
      <c r="S18" s="635">
        <v>0</v>
      </c>
      <c r="T18" s="635">
        <v>316</v>
      </c>
      <c r="U18" s="635">
        <v>70</v>
      </c>
      <c r="V18" s="635">
        <v>0</v>
      </c>
      <c r="W18" s="635">
        <v>0</v>
      </c>
      <c r="X18" s="635">
        <v>0</v>
      </c>
      <c r="Y18" s="635">
        <v>0</v>
      </c>
      <c r="Z18" s="635">
        <v>-566</v>
      </c>
      <c r="AA18" s="635">
        <v>0</v>
      </c>
      <c r="AB18" s="635">
        <v>0</v>
      </c>
      <c r="AC18" s="635">
        <v>595</v>
      </c>
      <c r="AD18" s="635">
        <v>302</v>
      </c>
      <c r="AE18" s="635">
        <v>0</v>
      </c>
      <c r="AF18" s="635">
        <v>26</v>
      </c>
      <c r="AG18" s="635">
        <v>0</v>
      </c>
      <c r="AH18" s="635">
        <v>0</v>
      </c>
      <c r="AI18" s="635">
        <v>0</v>
      </c>
      <c r="AJ18" s="635">
        <v>50493</v>
      </c>
      <c r="AK18" s="327">
        <v>0</v>
      </c>
    </row>
    <row r="19" spans="1:37">
      <c r="A19" s="389" t="s">
        <v>407</v>
      </c>
      <c r="B19" s="325"/>
      <c r="C19" s="635">
        <v>0</v>
      </c>
      <c r="D19" s="635">
        <v>0</v>
      </c>
      <c r="E19" s="635">
        <v>0</v>
      </c>
      <c r="F19" s="635">
        <v>0</v>
      </c>
      <c r="G19" s="635">
        <v>0</v>
      </c>
      <c r="H19" s="635">
        <v>0</v>
      </c>
      <c r="I19" s="635">
        <v>0</v>
      </c>
      <c r="J19" s="635">
        <v>0</v>
      </c>
      <c r="K19" s="635">
        <v>0</v>
      </c>
      <c r="L19" s="635">
        <v>0</v>
      </c>
      <c r="M19" s="635">
        <v>0</v>
      </c>
      <c r="N19" s="635">
        <v>0</v>
      </c>
      <c r="O19" s="635">
        <v>0</v>
      </c>
      <c r="P19" s="635">
        <v>0</v>
      </c>
      <c r="Q19" s="635">
        <v>38</v>
      </c>
      <c r="R19" s="635">
        <v>0</v>
      </c>
      <c r="S19" s="635">
        <v>0</v>
      </c>
      <c r="T19" s="635">
        <v>0</v>
      </c>
      <c r="U19" s="635">
        <v>0</v>
      </c>
      <c r="V19" s="635">
        <v>0</v>
      </c>
      <c r="W19" s="635">
        <v>0</v>
      </c>
      <c r="X19" s="635">
        <v>0</v>
      </c>
      <c r="Y19" s="635">
        <v>0</v>
      </c>
      <c r="Z19" s="635">
        <v>0</v>
      </c>
      <c r="AA19" s="635">
        <v>0</v>
      </c>
      <c r="AB19" s="635">
        <v>0</v>
      </c>
      <c r="AC19" s="635">
        <v>1878</v>
      </c>
      <c r="AD19" s="635">
        <v>0</v>
      </c>
      <c r="AE19" s="635">
        <v>0</v>
      </c>
      <c r="AF19" s="635">
        <v>0</v>
      </c>
      <c r="AG19" s="635">
        <v>0</v>
      </c>
      <c r="AH19" s="635">
        <v>0</v>
      </c>
      <c r="AI19" s="635">
        <v>0</v>
      </c>
      <c r="AJ19" s="635">
        <v>1916</v>
      </c>
      <c r="AK19" s="327">
        <v>0</v>
      </c>
    </row>
    <row r="20" spans="1:37">
      <c r="A20" s="390" t="s">
        <v>403</v>
      </c>
      <c r="B20" s="267"/>
      <c r="C20" s="635">
        <v>22011106</v>
      </c>
      <c r="D20" s="635">
        <v>6839011</v>
      </c>
      <c r="E20" s="635">
        <v>7784570</v>
      </c>
      <c r="F20" s="635">
        <v>3298060</v>
      </c>
      <c r="G20" s="635">
        <v>3550696</v>
      </c>
      <c r="H20" s="635">
        <v>3766895</v>
      </c>
      <c r="I20" s="635">
        <v>2517407</v>
      </c>
      <c r="J20" s="635">
        <v>2544126</v>
      </c>
      <c r="K20" s="635">
        <v>1651229</v>
      </c>
      <c r="L20" s="635">
        <v>1858176</v>
      </c>
      <c r="M20" s="635">
        <v>2377162</v>
      </c>
      <c r="N20" s="635">
        <v>703286</v>
      </c>
      <c r="O20" s="635">
        <v>1655526</v>
      </c>
      <c r="P20" s="635">
        <v>514727</v>
      </c>
      <c r="Q20" s="635">
        <v>2016726</v>
      </c>
      <c r="R20" s="635">
        <v>797537</v>
      </c>
      <c r="S20" s="635">
        <v>793482</v>
      </c>
      <c r="T20" s="635">
        <v>1059602</v>
      </c>
      <c r="U20" s="635">
        <v>1738449</v>
      </c>
      <c r="V20" s="635">
        <v>684963</v>
      </c>
      <c r="W20" s="635">
        <v>577506</v>
      </c>
      <c r="X20" s="635">
        <v>493786</v>
      </c>
      <c r="Y20" s="635">
        <v>366971</v>
      </c>
      <c r="Z20" s="635">
        <v>143816</v>
      </c>
      <c r="AA20" s="635">
        <v>223189</v>
      </c>
      <c r="AB20" s="635">
        <v>176010</v>
      </c>
      <c r="AC20" s="635">
        <v>69660</v>
      </c>
      <c r="AD20" s="635">
        <v>276488</v>
      </c>
      <c r="AE20" s="635">
        <v>176871</v>
      </c>
      <c r="AF20" s="635">
        <v>75749</v>
      </c>
      <c r="AG20" s="635">
        <v>74361</v>
      </c>
      <c r="AH20" s="635">
        <v>106595</v>
      </c>
      <c r="AI20" s="635">
        <v>229106</v>
      </c>
      <c r="AJ20" s="635">
        <v>71152844</v>
      </c>
      <c r="AK20" s="327">
        <v>0</v>
      </c>
    </row>
    <row r="21" spans="1:37">
      <c r="A21" s="386"/>
      <c r="C21" s="635"/>
      <c r="D21" s="635"/>
      <c r="E21" s="635"/>
      <c r="F21" s="635"/>
      <c r="G21" s="635"/>
      <c r="H21" s="635"/>
      <c r="I21" s="635"/>
      <c r="J21" s="635"/>
      <c r="K21" s="635"/>
      <c r="L21" s="635"/>
      <c r="M21" s="635"/>
      <c r="N21" s="635"/>
      <c r="O21" s="635"/>
      <c r="P21" s="635"/>
      <c r="Q21" s="635"/>
      <c r="R21" s="635"/>
      <c r="S21" s="635"/>
      <c r="T21" s="635"/>
      <c r="U21" s="635"/>
      <c r="V21" s="635"/>
      <c r="W21" s="635"/>
      <c r="X21" s="635"/>
      <c r="Y21" s="635"/>
      <c r="Z21" s="635"/>
      <c r="AA21" s="635"/>
      <c r="AB21" s="635"/>
      <c r="AC21" s="635"/>
      <c r="AD21" s="635"/>
      <c r="AE21" s="635"/>
      <c r="AF21" s="635"/>
      <c r="AG21" s="635"/>
      <c r="AH21" s="635"/>
      <c r="AI21" s="635"/>
      <c r="AJ21" s="635"/>
      <c r="AK21" s="327">
        <v>0</v>
      </c>
    </row>
    <row r="22" spans="1:37" ht="15">
      <c r="A22" s="392" t="s">
        <v>408</v>
      </c>
      <c r="B22" s="324"/>
      <c r="C22" s="634"/>
      <c r="D22" s="634"/>
      <c r="E22" s="634"/>
      <c r="F22" s="634"/>
      <c r="G22" s="634"/>
      <c r="H22" s="634"/>
      <c r="I22" s="634"/>
      <c r="J22" s="634"/>
      <c r="K22" s="634"/>
      <c r="L22" s="634"/>
      <c r="M22" s="634"/>
      <c r="N22" s="634"/>
      <c r="O22" s="634"/>
      <c r="P22" s="634"/>
      <c r="Q22" s="634"/>
      <c r="R22" s="634"/>
      <c r="S22" s="634"/>
      <c r="T22" s="634"/>
      <c r="U22" s="634"/>
      <c r="V22" s="634"/>
      <c r="W22" s="634"/>
      <c r="X22" s="634"/>
      <c r="Y22" s="634"/>
      <c r="Z22" s="634"/>
      <c r="AA22" s="634"/>
      <c r="AB22" s="634"/>
      <c r="AC22" s="634"/>
      <c r="AD22" s="634"/>
      <c r="AE22" s="634"/>
      <c r="AF22" s="634"/>
      <c r="AG22" s="634"/>
      <c r="AH22" s="634"/>
      <c r="AI22" s="634"/>
      <c r="AJ22" s="635"/>
      <c r="AK22" s="327">
        <v>0</v>
      </c>
    </row>
    <row r="23" spans="1:37">
      <c r="A23" s="391" t="s">
        <v>409</v>
      </c>
      <c r="B23" s="325"/>
      <c r="C23" s="635">
        <v>0</v>
      </c>
      <c r="D23" s="635">
        <v>0</v>
      </c>
      <c r="E23" s="635">
        <v>0</v>
      </c>
      <c r="F23" s="635">
        <v>0</v>
      </c>
      <c r="G23" s="635">
        <v>0</v>
      </c>
      <c r="H23" s="635">
        <v>0</v>
      </c>
      <c r="I23" s="635">
        <v>0</v>
      </c>
      <c r="J23" s="635">
        <v>0</v>
      </c>
      <c r="K23" s="635">
        <v>0</v>
      </c>
      <c r="L23" s="635">
        <v>0</v>
      </c>
      <c r="M23" s="635">
        <v>0</v>
      </c>
      <c r="N23" s="635">
        <v>0</v>
      </c>
      <c r="O23" s="635">
        <v>0</v>
      </c>
      <c r="P23" s="635">
        <v>0</v>
      </c>
      <c r="Q23" s="635">
        <v>0</v>
      </c>
      <c r="R23" s="635">
        <v>0</v>
      </c>
      <c r="S23" s="635">
        <v>0</v>
      </c>
      <c r="T23" s="635">
        <v>0</v>
      </c>
      <c r="U23" s="635">
        <v>0</v>
      </c>
      <c r="V23" s="635">
        <v>0</v>
      </c>
      <c r="W23" s="635">
        <v>0</v>
      </c>
      <c r="X23" s="635">
        <v>0</v>
      </c>
      <c r="Y23" s="635">
        <v>0</v>
      </c>
      <c r="Z23" s="635">
        <v>0</v>
      </c>
      <c r="AA23" s="635">
        <v>0</v>
      </c>
      <c r="AB23" s="635">
        <v>0</v>
      </c>
      <c r="AC23" s="635">
        <v>0</v>
      </c>
      <c r="AD23" s="635">
        <v>0</v>
      </c>
      <c r="AE23" s="635">
        <v>0</v>
      </c>
      <c r="AF23" s="635">
        <v>0</v>
      </c>
      <c r="AG23" s="635">
        <v>0</v>
      </c>
      <c r="AH23" s="635">
        <v>0</v>
      </c>
      <c r="AI23" s="635">
        <v>0</v>
      </c>
      <c r="AJ23" s="635">
        <v>0</v>
      </c>
      <c r="AK23" s="327">
        <v>0</v>
      </c>
    </row>
    <row r="24" spans="1:37">
      <c r="A24" s="391" t="s">
        <v>410</v>
      </c>
      <c r="B24" s="325"/>
      <c r="C24" s="635">
        <v>0</v>
      </c>
      <c r="D24" s="635">
        <v>0</v>
      </c>
      <c r="E24" s="635">
        <v>0</v>
      </c>
      <c r="F24" s="635">
        <v>0</v>
      </c>
      <c r="G24" s="635">
        <v>0</v>
      </c>
      <c r="H24" s="635">
        <v>0</v>
      </c>
      <c r="I24" s="635">
        <v>0</v>
      </c>
      <c r="J24" s="635">
        <v>0</v>
      </c>
      <c r="K24" s="635">
        <v>0</v>
      </c>
      <c r="L24" s="635">
        <v>0</v>
      </c>
      <c r="M24" s="635">
        <v>0</v>
      </c>
      <c r="N24" s="635">
        <v>0</v>
      </c>
      <c r="O24" s="635">
        <v>0</v>
      </c>
      <c r="P24" s="635">
        <v>0</v>
      </c>
      <c r="Q24" s="635">
        <v>0</v>
      </c>
      <c r="R24" s="635">
        <v>794</v>
      </c>
      <c r="S24" s="635">
        <v>0</v>
      </c>
      <c r="T24" s="635">
        <v>0</v>
      </c>
      <c r="U24" s="635">
        <v>0</v>
      </c>
      <c r="V24" s="635">
        <v>0</v>
      </c>
      <c r="W24" s="635">
        <v>0</v>
      </c>
      <c r="X24" s="635">
        <v>0</v>
      </c>
      <c r="Y24" s="635">
        <v>0</v>
      </c>
      <c r="Z24" s="635">
        <v>0</v>
      </c>
      <c r="AA24" s="635">
        <v>0</v>
      </c>
      <c r="AB24" s="635">
        <v>0</v>
      </c>
      <c r="AC24" s="635">
        <v>0</v>
      </c>
      <c r="AD24" s="635">
        <v>0</v>
      </c>
      <c r="AE24" s="635">
        <v>0</v>
      </c>
      <c r="AF24" s="635">
        <v>0</v>
      </c>
      <c r="AG24" s="635">
        <v>0</v>
      </c>
      <c r="AH24" s="635">
        <v>0</v>
      </c>
      <c r="AI24" s="635">
        <v>0</v>
      </c>
      <c r="AJ24" s="635">
        <v>794</v>
      </c>
      <c r="AK24" s="327">
        <v>0</v>
      </c>
    </row>
    <row r="25" spans="1:37">
      <c r="A25" s="391" t="s">
        <v>411</v>
      </c>
      <c r="B25" s="325"/>
      <c r="C25" s="635">
        <v>2678943</v>
      </c>
      <c r="D25" s="635">
        <v>2509279</v>
      </c>
      <c r="E25" s="635">
        <v>309555</v>
      </c>
      <c r="F25" s="635">
        <v>-216113</v>
      </c>
      <c r="G25" s="635">
        <v>483492</v>
      </c>
      <c r="H25" s="635">
        <v>-350504</v>
      </c>
      <c r="I25" s="635">
        <v>-29931</v>
      </c>
      <c r="J25" s="635">
        <v>296436</v>
      </c>
      <c r="K25" s="635">
        <v>358046</v>
      </c>
      <c r="L25" s="635">
        <v>196413</v>
      </c>
      <c r="M25" s="635">
        <v>-88518</v>
      </c>
      <c r="N25" s="635">
        <v>15611</v>
      </c>
      <c r="O25" s="635">
        <v>1317</v>
      </c>
      <c r="P25" s="635">
        <v>373214</v>
      </c>
      <c r="Q25" s="635">
        <v>2179</v>
      </c>
      <c r="R25" s="635">
        <v>49251</v>
      </c>
      <c r="S25" s="635">
        <v>-29387</v>
      </c>
      <c r="T25" s="635">
        <v>427278</v>
      </c>
      <c r="U25" s="635">
        <v>211512</v>
      </c>
      <c r="V25" s="635">
        <v>-22182</v>
      </c>
      <c r="W25" s="635">
        <v>31596</v>
      </c>
      <c r="X25" s="635">
        <v>4</v>
      </c>
      <c r="Y25" s="635">
        <v>0</v>
      </c>
      <c r="Z25" s="635">
        <v>38600</v>
      </c>
      <c r="AA25" s="635">
        <v>2911</v>
      </c>
      <c r="AB25" s="635">
        <v>567</v>
      </c>
      <c r="AC25" s="635">
        <v>586</v>
      </c>
      <c r="AD25" s="635">
        <v>462</v>
      </c>
      <c r="AE25" s="635">
        <v>0</v>
      </c>
      <c r="AF25" s="635">
        <v>0</v>
      </c>
      <c r="AG25" s="635">
        <v>0</v>
      </c>
      <c r="AH25" s="635">
        <v>0</v>
      </c>
      <c r="AI25" s="635">
        <v>0</v>
      </c>
      <c r="AJ25" s="635">
        <v>7250617</v>
      </c>
      <c r="AK25" s="327">
        <v>0</v>
      </c>
    </row>
    <row r="26" spans="1:37">
      <c r="A26" s="391" t="s">
        <v>412</v>
      </c>
      <c r="B26" s="325"/>
      <c r="C26" s="635">
        <v>0</v>
      </c>
      <c r="D26" s="635">
        <v>10336</v>
      </c>
      <c r="E26" s="635">
        <v>4191</v>
      </c>
      <c r="F26" s="635">
        <v>17</v>
      </c>
      <c r="G26" s="635">
        <v>10619</v>
      </c>
      <c r="H26" s="635">
        <v>0</v>
      </c>
      <c r="I26" s="635">
        <v>0</v>
      </c>
      <c r="J26" s="635">
        <v>0</v>
      </c>
      <c r="K26" s="635">
        <v>0</v>
      </c>
      <c r="L26" s="635">
        <v>250</v>
      </c>
      <c r="M26" s="635">
        <v>0</v>
      </c>
      <c r="N26" s="635">
        <v>0</v>
      </c>
      <c r="O26" s="635">
        <v>0</v>
      </c>
      <c r="P26" s="635">
        <v>0</v>
      </c>
      <c r="Q26" s="635">
        <v>0</v>
      </c>
      <c r="R26" s="635">
        <v>0</v>
      </c>
      <c r="S26" s="635">
        <v>2526</v>
      </c>
      <c r="T26" s="635">
        <v>0</v>
      </c>
      <c r="U26" s="635">
        <v>0</v>
      </c>
      <c r="V26" s="635">
        <v>0</v>
      </c>
      <c r="W26" s="635">
        <v>0</v>
      </c>
      <c r="X26" s="635">
        <v>0</v>
      </c>
      <c r="Y26" s="635">
        <v>0</v>
      </c>
      <c r="Z26" s="635">
        <v>298</v>
      </c>
      <c r="AA26" s="635">
        <v>0</v>
      </c>
      <c r="AB26" s="635">
        <v>0</v>
      </c>
      <c r="AC26" s="635">
        <v>0</v>
      </c>
      <c r="AD26" s="635">
        <v>0</v>
      </c>
      <c r="AE26" s="635">
        <v>0</v>
      </c>
      <c r="AF26" s="635">
        <v>0</v>
      </c>
      <c r="AG26" s="635">
        <v>0</v>
      </c>
      <c r="AH26" s="635">
        <v>0</v>
      </c>
      <c r="AI26" s="635">
        <v>0</v>
      </c>
      <c r="AJ26" s="635">
        <v>28237</v>
      </c>
      <c r="AK26" s="327">
        <v>0</v>
      </c>
    </row>
    <row r="27" spans="1:37">
      <c r="A27" s="391" t="s">
        <v>413</v>
      </c>
      <c r="B27" s="325"/>
      <c r="C27" s="635">
        <v>16295884</v>
      </c>
      <c r="D27" s="635">
        <v>16900051</v>
      </c>
      <c r="E27" s="635">
        <v>10769871</v>
      </c>
      <c r="F27" s="635">
        <v>7819979</v>
      </c>
      <c r="G27" s="635">
        <v>6037956</v>
      </c>
      <c r="H27" s="635">
        <v>6778360</v>
      </c>
      <c r="I27" s="635">
        <v>6978773</v>
      </c>
      <c r="J27" s="635">
        <v>3608765</v>
      </c>
      <c r="K27" s="635">
        <v>4943541</v>
      </c>
      <c r="L27" s="635">
        <v>3532196</v>
      </c>
      <c r="M27" s="635">
        <v>3299344</v>
      </c>
      <c r="N27" s="635">
        <v>2658794</v>
      </c>
      <c r="O27" s="635">
        <v>3225367</v>
      </c>
      <c r="P27" s="635">
        <v>1496388</v>
      </c>
      <c r="Q27" s="635">
        <v>3256173</v>
      </c>
      <c r="R27" s="635">
        <v>1365057</v>
      </c>
      <c r="S27" s="635">
        <v>1936340</v>
      </c>
      <c r="T27" s="635">
        <v>1588966</v>
      </c>
      <c r="U27" s="635">
        <v>968972</v>
      </c>
      <c r="V27" s="635">
        <v>1158065</v>
      </c>
      <c r="W27" s="635">
        <v>1131111</v>
      </c>
      <c r="X27" s="635">
        <v>578025</v>
      </c>
      <c r="Y27" s="635">
        <v>443450</v>
      </c>
      <c r="Z27" s="635">
        <v>586883</v>
      </c>
      <c r="AA27" s="635">
        <v>168804</v>
      </c>
      <c r="AB27" s="635">
        <v>190351</v>
      </c>
      <c r="AC27" s="635">
        <v>271363</v>
      </c>
      <c r="AD27" s="635">
        <v>79435</v>
      </c>
      <c r="AE27" s="635">
        <v>77857</v>
      </c>
      <c r="AF27" s="635">
        <v>36701</v>
      </c>
      <c r="AG27" s="635">
        <v>41514</v>
      </c>
      <c r="AH27" s="635">
        <v>6604</v>
      </c>
      <c r="AI27" s="635">
        <v>-593</v>
      </c>
      <c r="AJ27" s="635">
        <v>108230347</v>
      </c>
      <c r="AK27" s="327">
        <v>0</v>
      </c>
    </row>
    <row r="28" spans="1:37">
      <c r="A28" s="391" t="s">
        <v>414</v>
      </c>
      <c r="B28" s="325"/>
      <c r="C28" s="635">
        <v>0</v>
      </c>
      <c r="D28" s="635">
        <v>0</v>
      </c>
      <c r="E28" s="635">
        <v>0</v>
      </c>
      <c r="F28" s="635">
        <v>0</v>
      </c>
      <c r="G28" s="635">
        <v>0</v>
      </c>
      <c r="H28" s="635">
        <v>0</v>
      </c>
      <c r="I28" s="635">
        <v>0</v>
      </c>
      <c r="J28" s="635">
        <v>0</v>
      </c>
      <c r="K28" s="635">
        <v>0</v>
      </c>
      <c r="L28" s="635">
        <v>0</v>
      </c>
      <c r="M28" s="635">
        <v>0</v>
      </c>
      <c r="N28" s="635">
        <v>0</v>
      </c>
      <c r="O28" s="635">
        <v>0</v>
      </c>
      <c r="P28" s="635">
        <v>0</v>
      </c>
      <c r="Q28" s="635">
        <v>0</v>
      </c>
      <c r="R28" s="635">
        <v>0</v>
      </c>
      <c r="S28" s="635">
        <v>0</v>
      </c>
      <c r="T28" s="635">
        <v>0</v>
      </c>
      <c r="U28" s="635">
        <v>0</v>
      </c>
      <c r="V28" s="635">
        <v>0</v>
      </c>
      <c r="W28" s="635">
        <v>0</v>
      </c>
      <c r="X28" s="635">
        <v>0</v>
      </c>
      <c r="Y28" s="635">
        <v>0</v>
      </c>
      <c r="Z28" s="635">
        <v>0</v>
      </c>
      <c r="AA28" s="635">
        <v>0</v>
      </c>
      <c r="AB28" s="635">
        <v>0</v>
      </c>
      <c r="AC28" s="635">
        <v>0</v>
      </c>
      <c r="AD28" s="635">
        <v>0</v>
      </c>
      <c r="AE28" s="635">
        <v>0</v>
      </c>
      <c r="AF28" s="635">
        <v>0</v>
      </c>
      <c r="AG28" s="635">
        <v>0</v>
      </c>
      <c r="AH28" s="635">
        <v>0</v>
      </c>
      <c r="AI28" s="635">
        <v>0</v>
      </c>
      <c r="AJ28" s="635">
        <v>0</v>
      </c>
      <c r="AK28" s="327">
        <v>0</v>
      </c>
    </row>
    <row r="29" spans="1:37">
      <c r="A29" s="391" t="s">
        <v>415</v>
      </c>
      <c r="B29" s="325"/>
      <c r="C29" s="635">
        <v>0</v>
      </c>
      <c r="D29" s="635">
        <v>0</v>
      </c>
      <c r="E29" s="635">
        <v>0</v>
      </c>
      <c r="F29" s="635">
        <v>0</v>
      </c>
      <c r="G29" s="635">
        <v>0</v>
      </c>
      <c r="H29" s="635">
        <v>0</v>
      </c>
      <c r="I29" s="635">
        <v>0</v>
      </c>
      <c r="J29" s="635">
        <v>0</v>
      </c>
      <c r="K29" s="635">
        <v>0</v>
      </c>
      <c r="L29" s="635">
        <v>0</v>
      </c>
      <c r="M29" s="635">
        <v>0</v>
      </c>
      <c r="N29" s="635">
        <v>0</v>
      </c>
      <c r="O29" s="635">
        <v>0</v>
      </c>
      <c r="P29" s="635">
        <v>0</v>
      </c>
      <c r="Q29" s="635">
        <v>0</v>
      </c>
      <c r="R29" s="635">
        <v>0</v>
      </c>
      <c r="S29" s="635">
        <v>0</v>
      </c>
      <c r="T29" s="635">
        <v>0</v>
      </c>
      <c r="U29" s="635">
        <v>0</v>
      </c>
      <c r="V29" s="635">
        <v>0</v>
      </c>
      <c r="W29" s="635">
        <v>0</v>
      </c>
      <c r="X29" s="635">
        <v>0</v>
      </c>
      <c r="Y29" s="635">
        <v>0</v>
      </c>
      <c r="Z29" s="635">
        <v>0</v>
      </c>
      <c r="AA29" s="635">
        <v>0</v>
      </c>
      <c r="AB29" s="635">
        <v>0</v>
      </c>
      <c r="AC29" s="635">
        <v>0</v>
      </c>
      <c r="AD29" s="635">
        <v>0</v>
      </c>
      <c r="AE29" s="635">
        <v>0</v>
      </c>
      <c r="AF29" s="635">
        <v>0</v>
      </c>
      <c r="AG29" s="635">
        <v>0</v>
      </c>
      <c r="AH29" s="635">
        <v>0</v>
      </c>
      <c r="AI29" s="635">
        <v>0</v>
      </c>
      <c r="AJ29" s="635">
        <v>0</v>
      </c>
      <c r="AK29" s="327">
        <v>0</v>
      </c>
    </row>
    <row r="30" spans="1:37">
      <c r="A30" s="391" t="s">
        <v>416</v>
      </c>
      <c r="B30" s="325"/>
      <c r="C30" s="635">
        <v>-1560174</v>
      </c>
      <c r="D30" s="635">
        <v>-1295781</v>
      </c>
      <c r="E30" s="635">
        <v>-1329864</v>
      </c>
      <c r="F30" s="635">
        <v>-925467</v>
      </c>
      <c r="G30" s="635">
        <v>-1399540</v>
      </c>
      <c r="H30" s="635">
        <v>-1718575</v>
      </c>
      <c r="I30" s="635">
        <v>90735</v>
      </c>
      <c r="J30" s="635">
        <v>-1436612</v>
      </c>
      <c r="K30" s="635">
        <v>-223825</v>
      </c>
      <c r="L30" s="635">
        <v>-738062</v>
      </c>
      <c r="M30" s="635">
        <v>-479804</v>
      </c>
      <c r="N30" s="635">
        <v>-748694</v>
      </c>
      <c r="O30" s="635">
        <v>-150576</v>
      </c>
      <c r="P30" s="635">
        <v>-1383805</v>
      </c>
      <c r="Q30" s="635">
        <v>32592</v>
      </c>
      <c r="R30" s="635">
        <v>-280339</v>
      </c>
      <c r="S30" s="635">
        <v>-550818</v>
      </c>
      <c r="T30" s="635">
        <v>-459427</v>
      </c>
      <c r="U30" s="635">
        <v>-112055</v>
      </c>
      <c r="V30" s="635">
        <v>26126</v>
      </c>
      <c r="W30" s="635">
        <v>24914</v>
      </c>
      <c r="X30" s="635">
        <v>-43574</v>
      </c>
      <c r="Y30" s="635">
        <v>9381</v>
      </c>
      <c r="Z30" s="635">
        <v>-3332</v>
      </c>
      <c r="AA30" s="635">
        <v>35274</v>
      </c>
      <c r="AB30" s="635">
        <v>-12436</v>
      </c>
      <c r="AC30" s="635">
        <v>-32432</v>
      </c>
      <c r="AD30" s="635">
        <v>-39836</v>
      </c>
      <c r="AE30" s="635">
        <v>311</v>
      </c>
      <c r="AF30" s="635">
        <v>1644</v>
      </c>
      <c r="AG30" s="635">
        <v>-11205</v>
      </c>
      <c r="AH30" s="635">
        <v>0</v>
      </c>
      <c r="AI30" s="635">
        <v>77</v>
      </c>
      <c r="AJ30" s="635">
        <v>-14715179</v>
      </c>
      <c r="AK30" s="327">
        <v>0</v>
      </c>
    </row>
    <row r="31" spans="1:37">
      <c r="A31" s="391" t="s">
        <v>417</v>
      </c>
      <c r="B31" s="325"/>
      <c r="C31" s="635">
        <v>-826909</v>
      </c>
      <c r="D31" s="635">
        <v>0</v>
      </c>
      <c r="E31" s="635">
        <v>0</v>
      </c>
      <c r="F31" s="635">
        <v>0</v>
      </c>
      <c r="G31" s="635">
        <v>0</v>
      </c>
      <c r="H31" s="635">
        <v>0</v>
      </c>
      <c r="I31" s="635">
        <v>0</v>
      </c>
      <c r="J31" s="635">
        <v>0</v>
      </c>
      <c r="K31" s="635">
        <v>0</v>
      </c>
      <c r="L31" s="635">
        <v>0</v>
      </c>
      <c r="M31" s="635">
        <v>0</v>
      </c>
      <c r="N31" s="635">
        <v>0</v>
      </c>
      <c r="O31" s="635">
        <v>0</v>
      </c>
      <c r="P31" s="635">
        <v>0</v>
      </c>
      <c r="Q31" s="635">
        <v>0</v>
      </c>
      <c r="R31" s="635">
        <v>0</v>
      </c>
      <c r="S31" s="635">
        <v>0</v>
      </c>
      <c r="T31" s="635">
        <v>0</v>
      </c>
      <c r="U31" s="635">
        <v>-76929</v>
      </c>
      <c r="V31" s="635">
        <v>0</v>
      </c>
      <c r="W31" s="635">
        <v>0</v>
      </c>
      <c r="X31" s="635">
        <v>0</v>
      </c>
      <c r="Y31" s="635">
        <v>0</v>
      </c>
      <c r="Z31" s="635">
        <v>0</v>
      </c>
      <c r="AA31" s="635">
        <v>0</v>
      </c>
      <c r="AB31" s="635">
        <v>0</v>
      </c>
      <c r="AC31" s="635">
        <v>0</v>
      </c>
      <c r="AD31" s="635">
        <v>0</v>
      </c>
      <c r="AE31" s="635">
        <v>0</v>
      </c>
      <c r="AF31" s="635">
        <v>0</v>
      </c>
      <c r="AG31" s="635">
        <v>0</v>
      </c>
      <c r="AH31" s="635">
        <v>0</v>
      </c>
      <c r="AI31" s="635">
        <v>0</v>
      </c>
      <c r="AJ31" s="635">
        <v>-903838</v>
      </c>
      <c r="AK31" s="327">
        <v>0</v>
      </c>
    </row>
    <row r="32" spans="1:37">
      <c r="A32" s="393" t="s">
        <v>408</v>
      </c>
      <c r="B32" s="267"/>
      <c r="C32" s="635">
        <v>16587744</v>
      </c>
      <c r="D32" s="635">
        <v>18123885</v>
      </c>
      <c r="E32" s="635">
        <v>9753753</v>
      </c>
      <c r="F32" s="635">
        <v>6678416</v>
      </c>
      <c r="G32" s="635">
        <v>5132527</v>
      </c>
      <c r="H32" s="635">
        <v>4709281</v>
      </c>
      <c r="I32" s="635">
        <v>7039577</v>
      </c>
      <c r="J32" s="635">
        <v>2468589</v>
      </c>
      <c r="K32" s="635">
        <v>5077762</v>
      </c>
      <c r="L32" s="635">
        <v>2990797</v>
      </c>
      <c r="M32" s="635">
        <v>2731022</v>
      </c>
      <c r="N32" s="635">
        <v>1925711</v>
      </c>
      <c r="O32" s="635">
        <v>3076108</v>
      </c>
      <c r="P32" s="635">
        <v>485797</v>
      </c>
      <c r="Q32" s="635">
        <v>3290944</v>
      </c>
      <c r="R32" s="635">
        <v>1134763</v>
      </c>
      <c r="S32" s="635">
        <v>1358661</v>
      </c>
      <c r="T32" s="635">
        <v>1556817</v>
      </c>
      <c r="U32" s="635">
        <v>991500</v>
      </c>
      <c r="V32" s="635">
        <v>1162009</v>
      </c>
      <c r="W32" s="635">
        <v>1187621</v>
      </c>
      <c r="X32" s="635">
        <v>534455</v>
      </c>
      <c r="Y32" s="635">
        <v>452831</v>
      </c>
      <c r="Z32" s="635">
        <v>622449</v>
      </c>
      <c r="AA32" s="635">
        <v>206989</v>
      </c>
      <c r="AB32" s="635">
        <v>178482</v>
      </c>
      <c r="AC32" s="635">
        <v>239517</v>
      </c>
      <c r="AD32" s="635">
        <v>40061</v>
      </c>
      <c r="AE32" s="635">
        <v>78168</v>
      </c>
      <c r="AF32" s="635">
        <v>38345</v>
      </c>
      <c r="AG32" s="635">
        <v>30309</v>
      </c>
      <c r="AH32" s="635">
        <v>6604</v>
      </c>
      <c r="AI32" s="635">
        <v>-516</v>
      </c>
      <c r="AJ32" s="635">
        <v>99890978</v>
      </c>
      <c r="AK32" s="327">
        <v>0</v>
      </c>
    </row>
    <row r="33" spans="1:37">
      <c r="A33" s="386"/>
      <c r="C33" s="635"/>
      <c r="D33" s="635"/>
      <c r="E33" s="635"/>
      <c r="F33" s="635"/>
      <c r="G33" s="635"/>
      <c r="H33" s="635"/>
      <c r="I33" s="635"/>
      <c r="J33" s="635"/>
      <c r="K33" s="635"/>
      <c r="L33" s="635"/>
      <c r="M33" s="635"/>
      <c r="N33" s="635"/>
      <c r="O33" s="635"/>
      <c r="P33" s="635"/>
      <c r="Q33" s="635"/>
      <c r="R33" s="635"/>
      <c r="S33" s="635"/>
      <c r="T33" s="635"/>
      <c r="U33" s="635"/>
      <c r="V33" s="635"/>
      <c r="W33" s="635"/>
      <c r="X33" s="635"/>
      <c r="Y33" s="635"/>
      <c r="Z33" s="635"/>
      <c r="AA33" s="635"/>
      <c r="AB33" s="635"/>
      <c r="AC33" s="635"/>
      <c r="AD33" s="635"/>
      <c r="AE33" s="635"/>
      <c r="AF33" s="635"/>
      <c r="AG33" s="635"/>
      <c r="AH33" s="635"/>
      <c r="AI33" s="635"/>
      <c r="AJ33" s="635"/>
      <c r="AK33" s="327">
        <v>0</v>
      </c>
    </row>
    <row r="34" spans="1:37" ht="15">
      <c r="A34" s="396" t="s">
        <v>418</v>
      </c>
      <c r="B34" s="324"/>
      <c r="C34" s="634"/>
      <c r="D34" s="634"/>
      <c r="E34" s="634"/>
      <c r="F34" s="634"/>
      <c r="G34" s="634"/>
      <c r="H34" s="634"/>
      <c r="I34" s="634"/>
      <c r="J34" s="634"/>
      <c r="K34" s="634"/>
      <c r="L34" s="634"/>
      <c r="M34" s="634"/>
      <c r="N34" s="634"/>
      <c r="O34" s="634"/>
      <c r="P34" s="634"/>
      <c r="Q34" s="634"/>
      <c r="R34" s="634"/>
      <c r="S34" s="634"/>
      <c r="T34" s="634"/>
      <c r="U34" s="634"/>
      <c r="V34" s="634"/>
      <c r="W34" s="634"/>
      <c r="X34" s="634"/>
      <c r="Y34" s="634"/>
      <c r="Z34" s="634"/>
      <c r="AA34" s="634"/>
      <c r="AB34" s="634"/>
      <c r="AC34" s="634"/>
      <c r="AD34" s="634"/>
      <c r="AE34" s="634"/>
      <c r="AF34" s="634"/>
      <c r="AG34" s="634"/>
      <c r="AH34" s="634"/>
      <c r="AI34" s="634"/>
      <c r="AJ34" s="635"/>
      <c r="AK34" s="327">
        <v>0</v>
      </c>
    </row>
    <row r="35" spans="1:37">
      <c r="A35" s="395" t="s">
        <v>419</v>
      </c>
      <c r="B35" s="325"/>
      <c r="C35" s="635">
        <v>285610</v>
      </c>
      <c r="D35" s="635">
        <v>236793</v>
      </c>
      <c r="E35" s="635">
        <v>162191</v>
      </c>
      <c r="F35" s="635">
        <v>57926</v>
      </c>
      <c r="G35" s="635">
        <v>133299</v>
      </c>
      <c r="H35" s="635">
        <v>149319</v>
      </c>
      <c r="I35" s="635">
        <v>125011</v>
      </c>
      <c r="J35" s="635">
        <v>93920</v>
      </c>
      <c r="K35" s="635">
        <v>84378</v>
      </c>
      <c r="L35" s="635">
        <v>61397</v>
      </c>
      <c r="M35" s="635">
        <v>39630</v>
      </c>
      <c r="N35" s="635">
        <v>24972</v>
      </c>
      <c r="O35" s="635">
        <v>16901</v>
      </c>
      <c r="P35" s="635">
        <v>53912</v>
      </c>
      <c r="Q35" s="635">
        <v>40613</v>
      </c>
      <c r="R35" s="635">
        <v>20394</v>
      </c>
      <c r="S35" s="635">
        <v>21836</v>
      </c>
      <c r="T35" s="635">
        <v>19524</v>
      </c>
      <c r="U35" s="635">
        <v>24257</v>
      </c>
      <c r="V35" s="635">
        <v>7940</v>
      </c>
      <c r="W35" s="635">
        <v>7105</v>
      </c>
      <c r="X35" s="635">
        <v>7925</v>
      </c>
      <c r="Y35" s="635">
        <v>5077</v>
      </c>
      <c r="Z35" s="635">
        <v>11281</v>
      </c>
      <c r="AA35" s="635">
        <v>8486</v>
      </c>
      <c r="AB35" s="635">
        <v>2455</v>
      </c>
      <c r="AC35" s="635">
        <v>4556</v>
      </c>
      <c r="AD35" s="635">
        <v>6231</v>
      </c>
      <c r="AE35" s="635">
        <v>4128</v>
      </c>
      <c r="AF35" s="635">
        <v>2091</v>
      </c>
      <c r="AG35" s="635">
        <v>2891</v>
      </c>
      <c r="AH35" s="635">
        <v>0</v>
      </c>
      <c r="AI35" s="635">
        <v>0</v>
      </c>
      <c r="AJ35" s="635">
        <v>1722049</v>
      </c>
      <c r="AK35" s="327">
        <v>0</v>
      </c>
    </row>
    <row r="36" spans="1:37">
      <c r="A36" s="395" t="s">
        <v>420</v>
      </c>
      <c r="B36" s="325"/>
      <c r="C36" s="635">
        <v>0</v>
      </c>
      <c r="D36" s="635">
        <v>0</v>
      </c>
      <c r="E36" s="635">
        <v>0</v>
      </c>
      <c r="F36" s="635">
        <v>0</v>
      </c>
      <c r="G36" s="635">
        <v>0</v>
      </c>
      <c r="H36" s="635">
        <v>1460</v>
      </c>
      <c r="I36" s="635">
        <v>0</v>
      </c>
      <c r="J36" s="635">
        <v>0</v>
      </c>
      <c r="K36" s="635">
        <v>3840</v>
      </c>
      <c r="L36" s="635">
        <v>0</v>
      </c>
      <c r="M36" s="635">
        <v>0</v>
      </c>
      <c r="N36" s="635">
        <v>0</v>
      </c>
      <c r="O36" s="635">
        <v>0</v>
      </c>
      <c r="P36" s="635">
        <v>0</v>
      </c>
      <c r="Q36" s="635">
        <v>6465</v>
      </c>
      <c r="R36" s="635">
        <v>0</v>
      </c>
      <c r="S36" s="635">
        <v>893</v>
      </c>
      <c r="T36" s="635">
        <v>6842</v>
      </c>
      <c r="U36" s="635">
        <v>0</v>
      </c>
      <c r="V36" s="635">
        <v>1138</v>
      </c>
      <c r="W36" s="635">
        <v>0</v>
      </c>
      <c r="X36" s="635">
        <v>199</v>
      </c>
      <c r="Y36" s="635">
        <v>0</v>
      </c>
      <c r="Z36" s="635">
        <v>0</v>
      </c>
      <c r="AA36" s="635">
        <v>0</v>
      </c>
      <c r="AB36" s="635">
        <v>0</v>
      </c>
      <c r="AC36" s="635">
        <v>49</v>
      </c>
      <c r="AD36" s="635">
        <v>0</v>
      </c>
      <c r="AE36" s="635">
        <v>0</v>
      </c>
      <c r="AF36" s="635">
        <v>0</v>
      </c>
      <c r="AG36" s="635">
        <v>0</v>
      </c>
      <c r="AH36" s="635">
        <v>2048</v>
      </c>
      <c r="AI36" s="635">
        <v>8</v>
      </c>
      <c r="AJ36" s="635">
        <v>22942</v>
      </c>
      <c r="AK36" s="327">
        <v>0</v>
      </c>
    </row>
    <row r="37" spans="1:37">
      <c r="A37" s="395" t="s">
        <v>421</v>
      </c>
      <c r="B37" s="325"/>
      <c r="C37" s="635">
        <v>0</v>
      </c>
      <c r="D37" s="635">
        <v>0</v>
      </c>
      <c r="E37" s="635">
        <v>0</v>
      </c>
      <c r="F37" s="635">
        <v>0</v>
      </c>
      <c r="G37" s="635">
        <v>0</v>
      </c>
      <c r="H37" s="635">
        <v>0</v>
      </c>
      <c r="I37" s="635">
        <v>0</v>
      </c>
      <c r="J37" s="635">
        <v>0</v>
      </c>
      <c r="K37" s="635">
        <v>0</v>
      </c>
      <c r="L37" s="635">
        <v>0</v>
      </c>
      <c r="M37" s="635">
        <v>0</v>
      </c>
      <c r="N37" s="635">
        <v>0</v>
      </c>
      <c r="O37" s="635">
        <v>0</v>
      </c>
      <c r="P37" s="635">
        <v>0</v>
      </c>
      <c r="Q37" s="635">
        <v>0</v>
      </c>
      <c r="R37" s="635">
        <v>0</v>
      </c>
      <c r="S37" s="635">
        <v>0</v>
      </c>
      <c r="T37" s="635">
        <v>0</v>
      </c>
      <c r="U37" s="635">
        <v>0</v>
      </c>
      <c r="V37" s="635">
        <v>0</v>
      </c>
      <c r="W37" s="635">
        <v>0</v>
      </c>
      <c r="X37" s="635">
        <v>0</v>
      </c>
      <c r="Y37" s="635">
        <v>0</v>
      </c>
      <c r="Z37" s="635">
        <v>0</v>
      </c>
      <c r="AA37" s="635">
        <v>0</v>
      </c>
      <c r="AB37" s="635">
        <v>0</v>
      </c>
      <c r="AC37" s="635">
        <v>0</v>
      </c>
      <c r="AD37" s="635">
        <v>0</v>
      </c>
      <c r="AE37" s="635">
        <v>0</v>
      </c>
      <c r="AF37" s="635">
        <v>0</v>
      </c>
      <c r="AG37" s="635">
        <v>0</v>
      </c>
      <c r="AH37" s="635">
        <v>0</v>
      </c>
      <c r="AI37" s="635">
        <v>0</v>
      </c>
      <c r="AJ37" s="635">
        <v>0</v>
      </c>
      <c r="AK37" s="327">
        <v>0</v>
      </c>
    </row>
    <row r="38" spans="1:37">
      <c r="A38" s="395" t="s">
        <v>422</v>
      </c>
      <c r="B38" s="325"/>
      <c r="C38" s="635">
        <v>0</v>
      </c>
      <c r="D38" s="635">
        <v>0</v>
      </c>
      <c r="E38" s="635">
        <v>0</v>
      </c>
      <c r="F38" s="635">
        <v>0</v>
      </c>
      <c r="G38" s="635">
        <v>0</v>
      </c>
      <c r="H38" s="635">
        <v>0</v>
      </c>
      <c r="I38" s="635">
        <v>0</v>
      </c>
      <c r="J38" s="635">
        <v>0</v>
      </c>
      <c r="K38" s="635">
        <v>0</v>
      </c>
      <c r="L38" s="635">
        <v>0</v>
      </c>
      <c r="M38" s="635">
        <v>0</v>
      </c>
      <c r="N38" s="635">
        <v>0</v>
      </c>
      <c r="O38" s="635">
        <v>0</v>
      </c>
      <c r="P38" s="635">
        <v>0</v>
      </c>
      <c r="Q38" s="635">
        <v>0</v>
      </c>
      <c r="R38" s="635">
        <v>0</v>
      </c>
      <c r="S38" s="635">
        <v>0</v>
      </c>
      <c r="T38" s="635">
        <v>0</v>
      </c>
      <c r="U38" s="635">
        <v>0</v>
      </c>
      <c r="V38" s="635">
        <v>0</v>
      </c>
      <c r="W38" s="635">
        <v>0</v>
      </c>
      <c r="X38" s="635">
        <v>0</v>
      </c>
      <c r="Y38" s="635">
        <v>0</v>
      </c>
      <c r="Z38" s="635">
        <v>0</v>
      </c>
      <c r="AA38" s="635">
        <v>0</v>
      </c>
      <c r="AB38" s="635">
        <v>0</v>
      </c>
      <c r="AC38" s="635">
        <v>0</v>
      </c>
      <c r="AD38" s="635">
        <v>0</v>
      </c>
      <c r="AE38" s="635">
        <v>0</v>
      </c>
      <c r="AF38" s="635">
        <v>0</v>
      </c>
      <c r="AG38" s="635">
        <v>0</v>
      </c>
      <c r="AH38" s="635">
        <v>0</v>
      </c>
      <c r="AI38" s="635">
        <v>0</v>
      </c>
      <c r="AJ38" s="635">
        <v>0</v>
      </c>
      <c r="AK38" s="327">
        <v>0</v>
      </c>
    </row>
    <row r="39" spans="1:37">
      <c r="A39" s="395" t="s">
        <v>423</v>
      </c>
      <c r="B39" s="325"/>
      <c r="C39" s="635">
        <v>0</v>
      </c>
      <c r="D39" s="635">
        <v>0</v>
      </c>
      <c r="E39" s="635">
        <v>0</v>
      </c>
      <c r="F39" s="635">
        <v>0</v>
      </c>
      <c r="G39" s="635">
        <v>0</v>
      </c>
      <c r="H39" s="635">
        <v>0</v>
      </c>
      <c r="I39" s="635">
        <v>135457</v>
      </c>
      <c r="J39" s="635">
        <v>0</v>
      </c>
      <c r="K39" s="635">
        <v>0</v>
      </c>
      <c r="L39" s="635">
        <v>14712</v>
      </c>
      <c r="M39" s="635">
        <v>0</v>
      </c>
      <c r="N39" s="635">
        <v>54108</v>
      </c>
      <c r="O39" s="635">
        <v>0</v>
      </c>
      <c r="P39" s="635">
        <v>46361</v>
      </c>
      <c r="Q39" s="635">
        <v>0</v>
      </c>
      <c r="R39" s="635">
        <v>8023</v>
      </c>
      <c r="S39" s="635">
        <v>0</v>
      </c>
      <c r="T39" s="635">
        <v>17117</v>
      </c>
      <c r="U39" s="635">
        <v>0</v>
      </c>
      <c r="V39" s="635">
        <v>0</v>
      </c>
      <c r="W39" s="635">
        <v>0</v>
      </c>
      <c r="X39" s="635">
        <v>619</v>
      </c>
      <c r="Y39" s="635">
        <v>0</v>
      </c>
      <c r="Z39" s="635">
        <v>2068</v>
      </c>
      <c r="AA39" s="635">
        <v>0</v>
      </c>
      <c r="AB39" s="635">
        <v>2354</v>
      </c>
      <c r="AC39" s="635">
        <v>350</v>
      </c>
      <c r="AD39" s="635">
        <v>0</v>
      </c>
      <c r="AE39" s="635">
        <v>13</v>
      </c>
      <c r="AF39" s="635">
        <v>0</v>
      </c>
      <c r="AG39" s="635">
        <v>0</v>
      </c>
      <c r="AH39" s="635">
        <v>0</v>
      </c>
      <c r="AI39" s="635">
        <v>0</v>
      </c>
      <c r="AJ39" s="635">
        <v>281182</v>
      </c>
      <c r="AK39" s="327">
        <v>0</v>
      </c>
    </row>
    <row r="40" spans="1:37">
      <c r="A40" s="397" t="s">
        <v>418</v>
      </c>
      <c r="B40" s="267"/>
      <c r="C40" s="635">
        <v>285610</v>
      </c>
      <c r="D40" s="635">
        <v>236793</v>
      </c>
      <c r="E40" s="635">
        <v>162191</v>
      </c>
      <c r="F40" s="635">
        <v>57926</v>
      </c>
      <c r="G40" s="635">
        <v>133299</v>
      </c>
      <c r="H40" s="635">
        <v>150779</v>
      </c>
      <c r="I40" s="635">
        <v>260468</v>
      </c>
      <c r="J40" s="635">
        <v>93920</v>
      </c>
      <c r="K40" s="635">
        <v>88218</v>
      </c>
      <c r="L40" s="635">
        <v>76109</v>
      </c>
      <c r="M40" s="635">
        <v>39630</v>
      </c>
      <c r="N40" s="635">
        <v>79080</v>
      </c>
      <c r="O40" s="635">
        <v>16901</v>
      </c>
      <c r="P40" s="635">
        <v>100273</v>
      </c>
      <c r="Q40" s="635">
        <v>47078</v>
      </c>
      <c r="R40" s="635">
        <v>28417</v>
      </c>
      <c r="S40" s="635">
        <v>22729</v>
      </c>
      <c r="T40" s="635">
        <v>43483</v>
      </c>
      <c r="U40" s="635">
        <v>24257</v>
      </c>
      <c r="V40" s="635">
        <v>9078</v>
      </c>
      <c r="W40" s="635">
        <v>7105</v>
      </c>
      <c r="X40" s="635">
        <v>8743</v>
      </c>
      <c r="Y40" s="635">
        <v>5077</v>
      </c>
      <c r="Z40" s="635">
        <v>13349</v>
      </c>
      <c r="AA40" s="635">
        <v>8486</v>
      </c>
      <c r="AB40" s="635">
        <v>4809</v>
      </c>
      <c r="AC40" s="635">
        <v>4955</v>
      </c>
      <c r="AD40" s="635">
        <v>6231</v>
      </c>
      <c r="AE40" s="635">
        <v>4141</v>
      </c>
      <c r="AF40" s="635">
        <v>2091</v>
      </c>
      <c r="AG40" s="635">
        <v>2891</v>
      </c>
      <c r="AH40" s="635">
        <v>2048</v>
      </c>
      <c r="AI40" s="635">
        <v>8</v>
      </c>
      <c r="AJ40" s="635">
        <v>2026173</v>
      </c>
      <c r="AK40" s="327">
        <v>0</v>
      </c>
    </row>
    <row r="41" spans="1:37">
      <c r="A41" s="385"/>
      <c r="C41" s="635"/>
      <c r="D41" s="635"/>
      <c r="E41" s="635"/>
      <c r="F41" s="635"/>
      <c r="G41" s="635"/>
      <c r="H41" s="635"/>
      <c r="I41" s="635"/>
      <c r="J41" s="635"/>
      <c r="K41" s="635"/>
      <c r="L41" s="635"/>
      <c r="M41" s="635"/>
      <c r="N41" s="635"/>
      <c r="O41" s="635"/>
      <c r="P41" s="635"/>
      <c r="Q41" s="635"/>
      <c r="R41" s="635"/>
      <c r="S41" s="635"/>
      <c r="T41" s="635"/>
      <c r="U41" s="635"/>
      <c r="V41" s="635"/>
      <c r="W41" s="635"/>
      <c r="X41" s="635"/>
      <c r="Y41" s="635"/>
      <c r="Z41" s="635"/>
      <c r="AA41" s="635"/>
      <c r="AB41" s="635"/>
      <c r="AC41" s="635"/>
      <c r="AD41" s="635"/>
      <c r="AE41" s="635"/>
      <c r="AF41" s="635"/>
      <c r="AG41" s="635"/>
      <c r="AH41" s="635"/>
      <c r="AI41" s="635"/>
      <c r="AJ41" s="635"/>
      <c r="AK41" s="327">
        <v>0</v>
      </c>
    </row>
    <row r="42" spans="1:37" ht="15">
      <c r="A42" s="399" t="s">
        <v>424</v>
      </c>
      <c r="B42" s="324"/>
      <c r="C42" s="634"/>
      <c r="D42" s="634"/>
      <c r="E42" s="634"/>
      <c r="F42" s="634"/>
      <c r="G42" s="634"/>
      <c r="H42" s="634"/>
      <c r="I42" s="634"/>
      <c r="J42" s="634"/>
      <c r="K42" s="634"/>
      <c r="L42" s="634"/>
      <c r="M42" s="634"/>
      <c r="N42" s="634"/>
      <c r="O42" s="634"/>
      <c r="P42" s="634"/>
      <c r="Q42" s="634"/>
      <c r="R42" s="634"/>
      <c r="S42" s="634"/>
      <c r="T42" s="634"/>
      <c r="U42" s="634"/>
      <c r="V42" s="634"/>
      <c r="W42" s="634"/>
      <c r="X42" s="634"/>
      <c r="Y42" s="634"/>
      <c r="Z42" s="634"/>
      <c r="AA42" s="634"/>
      <c r="AB42" s="634"/>
      <c r="AC42" s="634"/>
      <c r="AD42" s="634"/>
      <c r="AE42" s="634"/>
      <c r="AF42" s="634"/>
      <c r="AG42" s="634"/>
      <c r="AH42" s="634"/>
      <c r="AI42" s="634"/>
      <c r="AJ42" s="635"/>
      <c r="AK42" s="327">
        <v>0</v>
      </c>
    </row>
    <row r="43" spans="1:37">
      <c r="A43" s="398" t="s">
        <v>419</v>
      </c>
      <c r="B43" s="325"/>
      <c r="C43" s="635">
        <v>249300</v>
      </c>
      <c r="D43" s="635">
        <v>265952</v>
      </c>
      <c r="E43" s="635">
        <v>303022</v>
      </c>
      <c r="F43" s="635">
        <v>113330</v>
      </c>
      <c r="G43" s="635">
        <v>130711</v>
      </c>
      <c r="H43" s="635">
        <v>223980</v>
      </c>
      <c r="I43" s="635">
        <v>133932</v>
      </c>
      <c r="J43" s="635">
        <v>110063</v>
      </c>
      <c r="K43" s="635">
        <v>126724</v>
      </c>
      <c r="L43" s="635">
        <v>86757</v>
      </c>
      <c r="M43" s="635">
        <v>51005</v>
      </c>
      <c r="N43" s="635">
        <v>100191</v>
      </c>
      <c r="O43" s="635">
        <v>46123</v>
      </c>
      <c r="P43" s="635">
        <v>73842</v>
      </c>
      <c r="Q43" s="635">
        <v>95719</v>
      </c>
      <c r="R43" s="635">
        <v>33902</v>
      </c>
      <c r="S43" s="635">
        <v>76068</v>
      </c>
      <c r="T43" s="635">
        <v>42362</v>
      </c>
      <c r="U43" s="635">
        <v>23547</v>
      </c>
      <c r="V43" s="635">
        <v>14575</v>
      </c>
      <c r="W43" s="635">
        <v>5289</v>
      </c>
      <c r="X43" s="635">
        <v>3903</v>
      </c>
      <c r="Y43" s="635">
        <v>14252</v>
      </c>
      <c r="Z43" s="635">
        <v>9230</v>
      </c>
      <c r="AA43" s="635">
        <v>19802</v>
      </c>
      <c r="AB43" s="635">
        <v>7364</v>
      </c>
      <c r="AC43" s="635">
        <v>9521</v>
      </c>
      <c r="AD43" s="635">
        <v>9664</v>
      </c>
      <c r="AE43" s="635">
        <v>6192</v>
      </c>
      <c r="AF43" s="635">
        <v>3137</v>
      </c>
      <c r="AG43" s="635">
        <v>2891</v>
      </c>
      <c r="AH43" s="635">
        <v>2141</v>
      </c>
      <c r="AI43" s="635">
        <v>1145</v>
      </c>
      <c r="AJ43" s="635">
        <v>2395636</v>
      </c>
      <c r="AK43" s="327">
        <v>0</v>
      </c>
    </row>
    <row r="44" spans="1:37">
      <c r="A44" s="398" t="s">
        <v>425</v>
      </c>
      <c r="B44" s="325"/>
      <c r="C44" s="635">
        <v>0</v>
      </c>
      <c r="D44" s="635">
        <v>0</v>
      </c>
      <c r="E44" s="635">
        <v>0</v>
      </c>
      <c r="F44" s="635">
        <v>0</v>
      </c>
      <c r="G44" s="635">
        <v>0</v>
      </c>
      <c r="H44" s="635">
        <v>0</v>
      </c>
      <c r="I44" s="635">
        <v>0</v>
      </c>
      <c r="J44" s="635">
        <v>0</v>
      </c>
      <c r="K44" s="635">
        <v>0</v>
      </c>
      <c r="L44" s="635">
        <v>0</v>
      </c>
      <c r="M44" s="635">
        <v>0</v>
      </c>
      <c r="N44" s="635">
        <v>0</v>
      </c>
      <c r="O44" s="635">
        <v>0</v>
      </c>
      <c r="P44" s="635">
        <v>0</v>
      </c>
      <c r="Q44" s="635">
        <v>0</v>
      </c>
      <c r="R44" s="635">
        <v>0</v>
      </c>
      <c r="S44" s="635">
        <v>0</v>
      </c>
      <c r="T44" s="635">
        <v>7138</v>
      </c>
      <c r="U44" s="635">
        <v>0</v>
      </c>
      <c r="V44" s="635">
        <v>0</v>
      </c>
      <c r="W44" s="635">
        <v>0</v>
      </c>
      <c r="X44" s="635">
        <v>0</v>
      </c>
      <c r="Y44" s="635">
        <v>0</v>
      </c>
      <c r="Z44" s="635">
        <v>0</v>
      </c>
      <c r="AA44" s="635">
        <v>0</v>
      </c>
      <c r="AB44" s="635">
        <v>0</v>
      </c>
      <c r="AC44" s="635">
        <v>0</v>
      </c>
      <c r="AD44" s="635">
        <v>0</v>
      </c>
      <c r="AE44" s="635">
        <v>0</v>
      </c>
      <c r="AF44" s="635">
        <v>0</v>
      </c>
      <c r="AG44" s="635">
        <v>0</v>
      </c>
      <c r="AH44" s="635">
        <v>1572</v>
      </c>
      <c r="AI44" s="635">
        <v>8141</v>
      </c>
      <c r="AJ44" s="635">
        <v>16851</v>
      </c>
      <c r="AK44" s="327">
        <v>0</v>
      </c>
    </row>
    <row r="45" spans="1:37">
      <c r="A45" s="400" t="s">
        <v>426</v>
      </c>
      <c r="B45" s="267"/>
      <c r="C45" s="635">
        <v>249300</v>
      </c>
      <c r="D45" s="635">
        <v>265952</v>
      </c>
      <c r="E45" s="635">
        <v>303022</v>
      </c>
      <c r="F45" s="635">
        <v>113330</v>
      </c>
      <c r="G45" s="635">
        <v>130711</v>
      </c>
      <c r="H45" s="635">
        <v>223980</v>
      </c>
      <c r="I45" s="635">
        <v>133932</v>
      </c>
      <c r="J45" s="635">
        <v>110063</v>
      </c>
      <c r="K45" s="635">
        <v>126724</v>
      </c>
      <c r="L45" s="635">
        <v>86757</v>
      </c>
      <c r="M45" s="635">
        <v>51005</v>
      </c>
      <c r="N45" s="635">
        <v>100191</v>
      </c>
      <c r="O45" s="635">
        <v>46123</v>
      </c>
      <c r="P45" s="635">
        <v>73842</v>
      </c>
      <c r="Q45" s="635">
        <v>95719</v>
      </c>
      <c r="R45" s="635">
        <v>33902</v>
      </c>
      <c r="S45" s="635">
        <v>76068</v>
      </c>
      <c r="T45" s="635">
        <v>49500</v>
      </c>
      <c r="U45" s="635">
        <v>23547</v>
      </c>
      <c r="V45" s="635">
        <v>14575</v>
      </c>
      <c r="W45" s="635">
        <v>5289</v>
      </c>
      <c r="X45" s="635">
        <v>3903</v>
      </c>
      <c r="Y45" s="635">
        <v>14252</v>
      </c>
      <c r="Z45" s="635">
        <v>9230</v>
      </c>
      <c r="AA45" s="635">
        <v>19802</v>
      </c>
      <c r="AB45" s="635">
        <v>7364</v>
      </c>
      <c r="AC45" s="635">
        <v>9521</v>
      </c>
      <c r="AD45" s="635">
        <v>9664</v>
      </c>
      <c r="AE45" s="635">
        <v>6192</v>
      </c>
      <c r="AF45" s="635">
        <v>3137</v>
      </c>
      <c r="AG45" s="635">
        <v>2891</v>
      </c>
      <c r="AH45" s="635">
        <v>3713</v>
      </c>
      <c r="AI45" s="635">
        <v>9286</v>
      </c>
      <c r="AJ45" s="635">
        <v>2412487</v>
      </c>
      <c r="AK45" s="327">
        <v>0</v>
      </c>
    </row>
    <row r="46" spans="1:37">
      <c r="A46" s="386"/>
      <c r="C46" s="635"/>
      <c r="D46" s="635"/>
      <c r="E46" s="635"/>
      <c r="F46" s="635"/>
      <c r="G46" s="635"/>
      <c r="H46" s="635"/>
      <c r="I46" s="635"/>
      <c r="J46" s="635"/>
      <c r="K46" s="635"/>
      <c r="L46" s="635"/>
      <c r="M46" s="635"/>
      <c r="N46" s="635"/>
      <c r="O46" s="635"/>
      <c r="P46" s="635"/>
      <c r="Q46" s="635"/>
      <c r="R46" s="635"/>
      <c r="S46" s="635"/>
      <c r="T46" s="635"/>
      <c r="U46" s="635"/>
      <c r="V46" s="635"/>
      <c r="W46" s="635"/>
      <c r="X46" s="635"/>
      <c r="Y46" s="635"/>
      <c r="Z46" s="635"/>
      <c r="AA46" s="635"/>
      <c r="AB46" s="635"/>
      <c r="AC46" s="635"/>
      <c r="AD46" s="635"/>
      <c r="AE46" s="635"/>
      <c r="AF46" s="635"/>
      <c r="AG46" s="635"/>
      <c r="AH46" s="635"/>
      <c r="AI46" s="635"/>
      <c r="AJ46" s="635"/>
      <c r="AK46" s="327">
        <v>0</v>
      </c>
    </row>
    <row r="47" spans="1:37">
      <c r="A47" s="394" t="s">
        <v>427</v>
      </c>
      <c r="B47" s="324"/>
      <c r="C47" s="635">
        <v>40843</v>
      </c>
      <c r="D47" s="635">
        <v>66931</v>
      </c>
      <c r="E47" s="635">
        <v>37625</v>
      </c>
      <c r="F47" s="635">
        <v>0</v>
      </c>
      <c r="G47" s="635">
        <v>0</v>
      </c>
      <c r="H47" s="635">
        <v>0</v>
      </c>
      <c r="I47" s="635">
        <v>0</v>
      </c>
      <c r="J47" s="635">
        <v>0</v>
      </c>
      <c r="K47" s="635">
        <v>8131</v>
      </c>
      <c r="L47" s="635">
        <v>12935</v>
      </c>
      <c r="M47" s="635">
        <v>0</v>
      </c>
      <c r="N47" s="635">
        <v>0</v>
      </c>
      <c r="O47" s="635">
        <v>457</v>
      </c>
      <c r="P47" s="635">
        <v>0</v>
      </c>
      <c r="Q47" s="635">
        <v>0</v>
      </c>
      <c r="R47" s="635">
        <v>0</v>
      </c>
      <c r="S47" s="635">
        <v>0</v>
      </c>
      <c r="T47" s="635">
        <v>0</v>
      </c>
      <c r="U47" s="635">
        <v>2121</v>
      </c>
      <c r="V47" s="635">
        <v>0</v>
      </c>
      <c r="W47" s="635">
        <v>0</v>
      </c>
      <c r="X47" s="635">
        <v>0</v>
      </c>
      <c r="Y47" s="635">
        <v>0</v>
      </c>
      <c r="Z47" s="635">
        <v>234</v>
      </c>
      <c r="AA47" s="635">
        <v>28288</v>
      </c>
      <c r="AB47" s="635">
        <v>0</v>
      </c>
      <c r="AC47" s="635">
        <v>0</v>
      </c>
      <c r="AD47" s="635">
        <v>0</v>
      </c>
      <c r="AE47" s="635">
        <v>0</v>
      </c>
      <c r="AF47" s="635">
        <v>0</v>
      </c>
      <c r="AG47" s="635">
        <v>0</v>
      </c>
      <c r="AH47" s="635">
        <v>0</v>
      </c>
      <c r="AI47" s="635">
        <v>0</v>
      </c>
      <c r="AJ47" s="635">
        <v>197565</v>
      </c>
      <c r="AK47" s="327">
        <v>0</v>
      </c>
    </row>
    <row r="48" spans="1:37">
      <c r="A48" s="384"/>
      <c r="B48" s="268"/>
      <c r="C48" s="635"/>
      <c r="D48" s="635"/>
      <c r="E48" s="635"/>
      <c r="F48" s="635"/>
      <c r="G48" s="635"/>
      <c r="H48" s="635"/>
      <c r="I48" s="635"/>
      <c r="J48" s="635"/>
      <c r="K48" s="635"/>
      <c r="L48" s="635"/>
      <c r="M48" s="635"/>
      <c r="N48" s="635"/>
      <c r="O48" s="635"/>
      <c r="P48" s="635"/>
      <c r="Q48" s="635"/>
      <c r="R48" s="635"/>
      <c r="S48" s="635"/>
      <c r="T48" s="635"/>
      <c r="U48" s="635"/>
      <c r="V48" s="635"/>
      <c r="W48" s="635"/>
      <c r="X48" s="635"/>
      <c r="Y48" s="635"/>
      <c r="Z48" s="635"/>
      <c r="AA48" s="635"/>
      <c r="AB48" s="635"/>
      <c r="AC48" s="635"/>
      <c r="AD48" s="635"/>
      <c r="AE48" s="635"/>
      <c r="AF48" s="635"/>
      <c r="AG48" s="635"/>
      <c r="AH48" s="635"/>
      <c r="AI48" s="635"/>
      <c r="AJ48" s="635">
        <v>0</v>
      </c>
      <c r="AK48" s="327">
        <v>0</v>
      </c>
    </row>
    <row r="49" spans="1:38">
      <c r="A49" s="394" t="s">
        <v>428</v>
      </c>
      <c r="B49" s="324"/>
      <c r="C49" s="635">
        <v>0</v>
      </c>
      <c r="D49" s="635">
        <v>0</v>
      </c>
      <c r="E49" s="635">
        <v>0</v>
      </c>
      <c r="F49" s="635">
        <v>0</v>
      </c>
      <c r="G49" s="635">
        <v>0</v>
      </c>
      <c r="H49" s="635">
        <v>0</v>
      </c>
      <c r="I49" s="635">
        <v>0</v>
      </c>
      <c r="J49" s="635">
        <v>0</v>
      </c>
      <c r="K49" s="635">
        <v>0</v>
      </c>
      <c r="L49" s="635">
        <v>0</v>
      </c>
      <c r="M49" s="635">
        <v>0</v>
      </c>
      <c r="N49" s="635">
        <v>0</v>
      </c>
      <c r="O49" s="635">
        <v>4992</v>
      </c>
      <c r="P49" s="635">
        <v>0</v>
      </c>
      <c r="Q49" s="635">
        <v>0</v>
      </c>
      <c r="R49" s="635">
        <v>0</v>
      </c>
      <c r="S49" s="635">
        <v>0</v>
      </c>
      <c r="T49" s="635">
        <v>0</v>
      </c>
      <c r="U49" s="635">
        <v>0</v>
      </c>
      <c r="V49" s="635">
        <v>0</v>
      </c>
      <c r="W49" s="635">
        <v>0</v>
      </c>
      <c r="X49" s="635">
        <v>0</v>
      </c>
      <c r="Y49" s="635">
        <v>0</v>
      </c>
      <c r="Z49" s="635">
        <v>0</v>
      </c>
      <c r="AA49" s="635">
        <v>0</v>
      </c>
      <c r="AB49" s="635">
        <v>0</v>
      </c>
      <c r="AC49" s="635">
        <v>0</v>
      </c>
      <c r="AD49" s="635">
        <v>0</v>
      </c>
      <c r="AE49" s="635">
        <v>0</v>
      </c>
      <c r="AF49" s="635">
        <v>0</v>
      </c>
      <c r="AG49" s="635">
        <v>0</v>
      </c>
      <c r="AH49" s="635">
        <v>0</v>
      </c>
      <c r="AI49" s="635">
        <v>0</v>
      </c>
      <c r="AJ49" s="635">
        <v>4992</v>
      </c>
      <c r="AK49" s="327">
        <v>0</v>
      </c>
    </row>
    <row r="50" spans="1:38">
      <c r="A50" s="386"/>
      <c r="C50" s="635"/>
      <c r="D50" s="635"/>
      <c r="E50" s="635"/>
      <c r="F50" s="635"/>
      <c r="G50" s="635"/>
      <c r="H50" s="635"/>
      <c r="I50" s="635"/>
      <c r="J50" s="635"/>
      <c r="K50" s="635"/>
      <c r="L50" s="635"/>
      <c r="M50" s="635"/>
      <c r="N50" s="635"/>
      <c r="O50" s="635"/>
      <c r="P50" s="635"/>
      <c r="Q50" s="635"/>
      <c r="R50" s="635"/>
      <c r="S50" s="635"/>
      <c r="T50" s="635"/>
      <c r="U50" s="635"/>
      <c r="V50" s="635"/>
      <c r="W50" s="635"/>
      <c r="X50" s="635"/>
      <c r="Y50" s="635"/>
      <c r="Z50" s="635"/>
      <c r="AA50" s="635"/>
      <c r="AB50" s="635"/>
      <c r="AC50" s="635"/>
      <c r="AD50" s="635"/>
      <c r="AE50" s="635"/>
      <c r="AF50" s="635"/>
      <c r="AG50" s="635"/>
      <c r="AH50" s="635"/>
      <c r="AI50" s="635"/>
      <c r="AJ50" s="635"/>
      <c r="AK50" s="327">
        <v>0</v>
      </c>
    </row>
    <row r="51" spans="1:38">
      <c r="A51" s="394" t="s">
        <v>429</v>
      </c>
      <c r="B51" s="324"/>
      <c r="C51" s="635"/>
      <c r="D51" s="635"/>
      <c r="E51" s="635"/>
      <c r="F51" s="635"/>
      <c r="G51" s="635"/>
      <c r="H51" s="635"/>
      <c r="I51" s="635"/>
      <c r="J51" s="635"/>
      <c r="K51" s="635"/>
      <c r="L51" s="635"/>
      <c r="M51" s="635"/>
      <c r="N51" s="635"/>
      <c r="O51" s="635"/>
      <c r="P51" s="635"/>
      <c r="Q51" s="635"/>
      <c r="R51" s="635"/>
      <c r="S51" s="635"/>
      <c r="T51" s="635"/>
      <c r="U51" s="635"/>
      <c r="V51" s="635"/>
      <c r="W51" s="635"/>
      <c r="X51" s="635"/>
      <c r="Y51" s="635"/>
      <c r="Z51" s="635"/>
      <c r="AA51" s="635"/>
      <c r="AB51" s="635"/>
      <c r="AC51" s="635"/>
      <c r="AD51" s="635"/>
      <c r="AE51" s="635"/>
      <c r="AF51" s="635"/>
      <c r="AG51" s="635"/>
      <c r="AH51" s="635"/>
      <c r="AI51" s="635"/>
      <c r="AJ51" s="635"/>
      <c r="AK51" s="327">
        <v>0</v>
      </c>
    </row>
    <row r="52" spans="1:38">
      <c r="A52" s="394" t="s">
        <v>430</v>
      </c>
      <c r="B52" s="324"/>
      <c r="C52" s="635">
        <v>21635711</v>
      </c>
      <c r="D52" s="635">
        <v>26794939</v>
      </c>
      <c r="E52" s="635">
        <v>13736300</v>
      </c>
      <c r="F52" s="635">
        <v>8718062</v>
      </c>
      <c r="G52" s="635">
        <v>6205751</v>
      </c>
      <c r="H52" s="635">
        <v>7273502</v>
      </c>
      <c r="I52" s="635">
        <v>10196719</v>
      </c>
      <c r="J52" s="635">
        <v>3694645</v>
      </c>
      <c r="K52" s="635">
        <v>5635106</v>
      </c>
      <c r="L52" s="635">
        <v>4832503</v>
      </c>
      <c r="M52" s="635">
        <v>1882282</v>
      </c>
      <c r="N52" s="635">
        <v>6719720</v>
      </c>
      <c r="O52" s="635">
        <v>2804322</v>
      </c>
      <c r="P52" s="635">
        <v>2566546</v>
      </c>
      <c r="Q52" s="635">
        <v>4498795</v>
      </c>
      <c r="R52" s="635">
        <v>1360778</v>
      </c>
      <c r="S52" s="635">
        <v>1517451</v>
      </c>
      <c r="T52" s="635">
        <v>928586</v>
      </c>
      <c r="U52" s="635">
        <v>286071</v>
      </c>
      <c r="V52" s="635">
        <v>1316930</v>
      </c>
      <c r="W52" s="635">
        <v>676952</v>
      </c>
      <c r="X52" s="635">
        <v>32775</v>
      </c>
      <c r="Y52" s="635">
        <v>265357</v>
      </c>
      <c r="Z52" s="635">
        <v>728018</v>
      </c>
      <c r="AA52" s="635">
        <v>172412</v>
      </c>
      <c r="AB52" s="635">
        <v>87748</v>
      </c>
      <c r="AC52" s="635">
        <v>270069</v>
      </c>
      <c r="AD52" s="635">
        <v>-39448</v>
      </c>
      <c r="AE52" s="635">
        <v>-6933</v>
      </c>
      <c r="AF52" s="635">
        <v>18366</v>
      </c>
      <c r="AG52" s="635">
        <v>-6550</v>
      </c>
      <c r="AH52" s="635">
        <v>-7894</v>
      </c>
      <c r="AI52" s="635">
        <v>9047</v>
      </c>
      <c r="AJ52" s="635">
        <v>134804638</v>
      </c>
      <c r="AK52" s="327">
        <v>0</v>
      </c>
    </row>
    <row r="53" spans="1:38">
      <c r="A53" s="386"/>
      <c r="C53" s="635"/>
      <c r="D53" s="635"/>
      <c r="E53" s="635"/>
      <c r="F53" s="635"/>
      <c r="G53" s="635"/>
      <c r="H53" s="635"/>
      <c r="I53" s="635"/>
      <c r="J53" s="635"/>
      <c r="K53" s="635"/>
      <c r="L53" s="635"/>
      <c r="M53" s="635"/>
      <c r="N53" s="635"/>
      <c r="O53" s="635"/>
      <c r="P53" s="635"/>
      <c r="Q53" s="635"/>
      <c r="R53" s="635"/>
      <c r="S53" s="635"/>
      <c r="T53" s="635"/>
      <c r="U53" s="635"/>
      <c r="V53" s="635"/>
      <c r="W53" s="635"/>
      <c r="X53" s="635"/>
      <c r="Y53" s="635"/>
      <c r="Z53" s="635"/>
      <c r="AA53" s="635"/>
      <c r="AB53" s="635"/>
      <c r="AC53" s="635"/>
      <c r="AD53" s="635"/>
      <c r="AE53" s="635"/>
      <c r="AF53" s="635"/>
      <c r="AG53" s="635"/>
      <c r="AH53" s="635"/>
      <c r="AI53" s="635"/>
      <c r="AJ53" s="635"/>
      <c r="AK53" s="327">
        <v>0</v>
      </c>
    </row>
    <row r="54" spans="1:38">
      <c r="A54" s="403" t="s">
        <v>431</v>
      </c>
      <c r="B54" s="324"/>
      <c r="C54" s="635">
        <v>0</v>
      </c>
      <c r="D54" s="635">
        <v>0</v>
      </c>
      <c r="E54" s="635">
        <v>0</v>
      </c>
      <c r="F54" s="635">
        <v>0</v>
      </c>
      <c r="G54" s="635">
        <v>0</v>
      </c>
      <c r="H54" s="635">
        <v>0</v>
      </c>
      <c r="I54" s="635">
        <v>0</v>
      </c>
      <c r="J54" s="635">
        <v>0</v>
      </c>
      <c r="K54" s="635">
        <v>0</v>
      </c>
      <c r="L54" s="635">
        <v>0</v>
      </c>
      <c r="M54" s="635">
        <v>0</v>
      </c>
      <c r="N54" s="635">
        <v>0</v>
      </c>
      <c r="O54" s="635">
        <v>0</v>
      </c>
      <c r="P54" s="635">
        <v>0</v>
      </c>
      <c r="Q54" s="635">
        <v>0</v>
      </c>
      <c r="R54" s="635">
        <v>0</v>
      </c>
      <c r="S54" s="635">
        <v>0</v>
      </c>
      <c r="T54" s="635">
        <v>0</v>
      </c>
      <c r="U54" s="635">
        <v>0</v>
      </c>
      <c r="V54" s="635">
        <v>0</v>
      </c>
      <c r="W54" s="635">
        <v>0</v>
      </c>
      <c r="X54" s="635">
        <v>0</v>
      </c>
      <c r="Y54" s="635">
        <v>0</v>
      </c>
      <c r="Z54" s="635">
        <v>0</v>
      </c>
      <c r="AA54" s="635">
        <v>0</v>
      </c>
      <c r="AB54" s="635">
        <v>0</v>
      </c>
      <c r="AC54" s="635">
        <v>0</v>
      </c>
      <c r="AD54" s="635">
        <v>0</v>
      </c>
      <c r="AE54" s="635">
        <v>0</v>
      </c>
      <c r="AF54" s="635">
        <v>0</v>
      </c>
      <c r="AG54" s="635">
        <v>0</v>
      </c>
      <c r="AH54" s="635">
        <v>0</v>
      </c>
      <c r="AI54" s="635">
        <v>0</v>
      </c>
      <c r="AJ54" s="635">
        <v>0</v>
      </c>
      <c r="AK54" s="327">
        <v>0</v>
      </c>
    </row>
    <row r="55" spans="1:38">
      <c r="A55" s="402" t="s">
        <v>432</v>
      </c>
      <c r="B55" s="325"/>
      <c r="C55" s="635">
        <v>0</v>
      </c>
      <c r="D55" s="635">
        <v>0</v>
      </c>
      <c r="E55" s="635">
        <v>0</v>
      </c>
      <c r="F55" s="635">
        <v>0</v>
      </c>
      <c r="G55" s="635">
        <v>0</v>
      </c>
      <c r="H55" s="635">
        <v>0</v>
      </c>
      <c r="I55" s="635">
        <v>0</v>
      </c>
      <c r="J55" s="635">
        <v>0</v>
      </c>
      <c r="K55" s="635">
        <v>0</v>
      </c>
      <c r="L55" s="635">
        <v>0</v>
      </c>
      <c r="M55" s="635">
        <v>0</v>
      </c>
      <c r="N55" s="635">
        <v>0</v>
      </c>
      <c r="O55" s="635">
        <v>0</v>
      </c>
      <c r="P55" s="635">
        <v>0</v>
      </c>
      <c r="Q55" s="635">
        <v>0</v>
      </c>
      <c r="R55" s="635">
        <v>0</v>
      </c>
      <c r="S55" s="635">
        <v>0</v>
      </c>
      <c r="T55" s="635">
        <v>0</v>
      </c>
      <c r="U55" s="635">
        <v>0</v>
      </c>
      <c r="V55" s="635">
        <v>0</v>
      </c>
      <c r="W55" s="635">
        <v>0</v>
      </c>
      <c r="X55" s="635">
        <v>0</v>
      </c>
      <c r="Y55" s="635">
        <v>0</v>
      </c>
      <c r="Z55" s="635">
        <v>0</v>
      </c>
      <c r="AA55" s="635">
        <v>0</v>
      </c>
      <c r="AB55" s="635">
        <v>0</v>
      </c>
      <c r="AC55" s="635">
        <v>0</v>
      </c>
      <c r="AD55" s="635">
        <v>0</v>
      </c>
      <c r="AE55" s="635">
        <v>0</v>
      </c>
      <c r="AF55" s="635">
        <v>0</v>
      </c>
      <c r="AG55" s="635">
        <v>0</v>
      </c>
      <c r="AH55" s="635">
        <v>0</v>
      </c>
      <c r="AI55" s="635">
        <v>0</v>
      </c>
      <c r="AJ55" s="635">
        <v>0</v>
      </c>
      <c r="AK55" s="327">
        <v>0</v>
      </c>
    </row>
    <row r="56" spans="1:38">
      <c r="A56" s="402" t="s">
        <v>433</v>
      </c>
      <c r="B56" s="325"/>
      <c r="C56" s="635">
        <v>0</v>
      </c>
      <c r="D56" s="635">
        <v>0</v>
      </c>
      <c r="E56" s="635">
        <v>0</v>
      </c>
      <c r="F56" s="635">
        <v>0</v>
      </c>
      <c r="G56" s="635">
        <v>0</v>
      </c>
      <c r="H56" s="635">
        <v>0</v>
      </c>
      <c r="I56" s="635">
        <v>0</v>
      </c>
      <c r="J56" s="635">
        <v>0</v>
      </c>
      <c r="K56" s="635">
        <v>0</v>
      </c>
      <c r="L56" s="635">
        <v>0</v>
      </c>
      <c r="M56" s="635">
        <v>0</v>
      </c>
      <c r="N56" s="635">
        <v>0</v>
      </c>
      <c r="O56" s="635">
        <v>0</v>
      </c>
      <c r="P56" s="635">
        <v>0</v>
      </c>
      <c r="Q56" s="635">
        <v>0</v>
      </c>
      <c r="R56" s="635">
        <v>0</v>
      </c>
      <c r="S56" s="635">
        <v>0</v>
      </c>
      <c r="T56" s="635">
        <v>0</v>
      </c>
      <c r="U56" s="635">
        <v>0</v>
      </c>
      <c r="V56" s="635">
        <v>0</v>
      </c>
      <c r="W56" s="635">
        <v>0</v>
      </c>
      <c r="X56" s="635">
        <v>0</v>
      </c>
      <c r="Y56" s="635">
        <v>0</v>
      </c>
      <c r="Z56" s="635">
        <v>0</v>
      </c>
      <c r="AA56" s="635">
        <v>0</v>
      </c>
      <c r="AB56" s="635">
        <v>0</v>
      </c>
      <c r="AC56" s="635">
        <v>0</v>
      </c>
      <c r="AD56" s="635">
        <v>0</v>
      </c>
      <c r="AE56" s="635">
        <v>0</v>
      </c>
      <c r="AF56" s="635">
        <v>0</v>
      </c>
      <c r="AG56" s="635">
        <v>0</v>
      </c>
      <c r="AH56" s="635">
        <v>0</v>
      </c>
      <c r="AI56" s="635">
        <v>0</v>
      </c>
      <c r="AJ56" s="635">
        <v>0</v>
      </c>
      <c r="AK56" s="327">
        <v>0</v>
      </c>
    </row>
    <row r="57" spans="1:38" ht="15">
      <c r="A57" s="401"/>
      <c r="C57" s="635"/>
      <c r="D57" s="635"/>
      <c r="E57" s="635"/>
      <c r="F57" s="635"/>
      <c r="G57" s="635"/>
      <c r="H57" s="635"/>
      <c r="I57" s="635"/>
      <c r="J57" s="635"/>
      <c r="K57" s="635"/>
      <c r="L57" s="635"/>
      <c r="M57" s="635"/>
      <c r="N57" s="635"/>
      <c r="O57" s="635"/>
      <c r="P57" s="635"/>
      <c r="Q57" s="635"/>
      <c r="R57" s="635"/>
      <c r="S57" s="635"/>
      <c r="T57" s="635"/>
      <c r="U57" s="635"/>
      <c r="V57" s="635"/>
      <c r="W57" s="635"/>
      <c r="X57" s="635"/>
      <c r="Y57" s="635"/>
      <c r="Z57" s="635"/>
      <c r="AA57" s="635"/>
      <c r="AB57" s="635"/>
      <c r="AC57" s="635"/>
      <c r="AD57" s="635"/>
      <c r="AE57" s="635"/>
      <c r="AF57" s="635"/>
      <c r="AG57" s="635"/>
      <c r="AH57" s="635"/>
      <c r="AI57" s="635"/>
      <c r="AJ57" s="635"/>
      <c r="AK57" s="327">
        <v>0</v>
      </c>
    </row>
    <row r="58" spans="1:38">
      <c r="A58" s="403" t="s">
        <v>434</v>
      </c>
      <c r="B58" s="324"/>
      <c r="C58" s="635">
        <v>0</v>
      </c>
      <c r="D58" s="635">
        <v>0</v>
      </c>
      <c r="E58" s="635">
        <v>0</v>
      </c>
      <c r="F58" s="635">
        <v>0</v>
      </c>
      <c r="G58" s="635">
        <v>0</v>
      </c>
      <c r="H58" s="635">
        <v>0</v>
      </c>
      <c r="I58" s="635">
        <v>0</v>
      </c>
      <c r="J58" s="635">
        <v>0</v>
      </c>
      <c r="K58" s="635">
        <v>7431574</v>
      </c>
      <c r="L58" s="635">
        <v>0</v>
      </c>
      <c r="M58" s="635">
        <v>0</v>
      </c>
      <c r="N58" s="635">
        <v>0</v>
      </c>
      <c r="O58" s="635">
        <v>0</v>
      </c>
      <c r="P58" s="635">
        <v>0</v>
      </c>
      <c r="Q58" s="635">
        <v>0</v>
      </c>
      <c r="R58" s="635">
        <v>0</v>
      </c>
      <c r="S58" s="635">
        <v>0</v>
      </c>
      <c r="T58" s="635">
        <v>0</v>
      </c>
      <c r="U58" s="635">
        <v>0</v>
      </c>
      <c r="V58" s="635">
        <v>0</v>
      </c>
      <c r="W58" s="635">
        <v>0</v>
      </c>
      <c r="X58" s="635">
        <v>0</v>
      </c>
      <c r="Y58" s="635">
        <v>0</v>
      </c>
      <c r="Z58" s="635">
        <v>0</v>
      </c>
      <c r="AA58" s="635">
        <v>0</v>
      </c>
      <c r="AB58" s="635">
        <v>0</v>
      </c>
      <c r="AC58" s="635">
        <v>0</v>
      </c>
      <c r="AD58" s="635">
        <v>0</v>
      </c>
      <c r="AE58" s="635">
        <v>0</v>
      </c>
      <c r="AF58" s="635">
        <v>0</v>
      </c>
      <c r="AG58" s="635">
        <v>0</v>
      </c>
      <c r="AH58" s="635">
        <v>0</v>
      </c>
      <c r="AI58" s="635">
        <v>0</v>
      </c>
      <c r="AJ58" s="635">
        <v>7431574</v>
      </c>
      <c r="AK58" s="327">
        <v>0</v>
      </c>
    </row>
    <row r="59" spans="1:38">
      <c r="A59" s="383"/>
      <c r="B59" s="324"/>
      <c r="C59" s="635"/>
      <c r="D59" s="635"/>
      <c r="E59" s="635"/>
      <c r="F59" s="635"/>
      <c r="G59" s="635"/>
      <c r="H59" s="635"/>
      <c r="I59" s="635"/>
      <c r="J59" s="635"/>
      <c r="K59" s="635"/>
      <c r="L59" s="635"/>
      <c r="M59" s="635"/>
      <c r="N59" s="635"/>
      <c r="O59" s="635"/>
      <c r="P59" s="635"/>
      <c r="Q59" s="635"/>
      <c r="R59" s="635"/>
      <c r="S59" s="635"/>
      <c r="T59" s="635"/>
      <c r="U59" s="635"/>
      <c r="V59" s="635"/>
      <c r="W59" s="635"/>
      <c r="X59" s="635"/>
      <c r="Y59" s="635"/>
      <c r="Z59" s="635"/>
      <c r="AA59" s="635"/>
      <c r="AB59" s="635"/>
      <c r="AC59" s="635"/>
      <c r="AD59" s="635"/>
      <c r="AE59" s="635"/>
      <c r="AF59" s="635"/>
      <c r="AG59" s="635"/>
      <c r="AH59" s="635"/>
      <c r="AI59" s="635"/>
      <c r="AJ59" s="635"/>
      <c r="AK59" s="327">
        <v>0</v>
      </c>
    </row>
    <row r="60" spans="1:38">
      <c r="A60" s="404" t="s">
        <v>435</v>
      </c>
      <c r="B60" s="324"/>
      <c r="C60" s="635">
        <v>21635711</v>
      </c>
      <c r="D60" s="635">
        <v>26794939</v>
      </c>
      <c r="E60" s="635">
        <v>13736300</v>
      </c>
      <c r="F60" s="635">
        <v>8718062</v>
      </c>
      <c r="G60" s="635">
        <v>6205751</v>
      </c>
      <c r="H60" s="635">
        <v>7273502</v>
      </c>
      <c r="I60" s="635">
        <v>10196719</v>
      </c>
      <c r="J60" s="635">
        <v>3694645</v>
      </c>
      <c r="K60" s="635">
        <v>13066680</v>
      </c>
      <c r="L60" s="635">
        <v>4832503</v>
      </c>
      <c r="M60" s="635">
        <v>1882282</v>
      </c>
      <c r="N60" s="635">
        <v>6719720</v>
      </c>
      <c r="O60" s="635">
        <v>2804322</v>
      </c>
      <c r="P60" s="635">
        <v>2566546</v>
      </c>
      <c r="Q60" s="635">
        <v>4498795</v>
      </c>
      <c r="R60" s="635">
        <v>1360778</v>
      </c>
      <c r="S60" s="635">
        <v>1517451</v>
      </c>
      <c r="T60" s="635">
        <v>928586</v>
      </c>
      <c r="U60" s="635">
        <v>286071</v>
      </c>
      <c r="V60" s="635">
        <v>1316930</v>
      </c>
      <c r="W60" s="635">
        <v>676952</v>
      </c>
      <c r="X60" s="635">
        <v>32775</v>
      </c>
      <c r="Y60" s="635">
        <v>265357</v>
      </c>
      <c r="Z60" s="635">
        <v>728018</v>
      </c>
      <c r="AA60" s="635">
        <v>172412</v>
      </c>
      <c r="AB60" s="635">
        <v>87748</v>
      </c>
      <c r="AC60" s="635">
        <v>270069</v>
      </c>
      <c r="AD60" s="635">
        <v>-39448</v>
      </c>
      <c r="AE60" s="635">
        <v>-6933</v>
      </c>
      <c r="AF60" s="635">
        <v>18366</v>
      </c>
      <c r="AG60" s="635">
        <v>-6550</v>
      </c>
      <c r="AH60" s="635">
        <v>-7894</v>
      </c>
      <c r="AI60" s="635">
        <v>9047</v>
      </c>
      <c r="AJ60" s="635">
        <v>142236212</v>
      </c>
      <c r="AK60" s="327">
        <v>0</v>
      </c>
      <c r="AL60" s="327"/>
    </row>
    <row r="61" spans="1:38" ht="15">
      <c r="A61" s="386"/>
      <c r="C61" s="634"/>
      <c r="D61" s="634"/>
      <c r="E61" s="634"/>
      <c r="F61" s="634"/>
      <c r="G61" s="634"/>
      <c r="H61" s="634"/>
      <c r="I61" s="634"/>
      <c r="J61" s="634"/>
      <c r="K61" s="634"/>
      <c r="L61" s="634"/>
      <c r="M61" s="634"/>
      <c r="N61" s="634"/>
      <c r="O61" s="634"/>
      <c r="P61" s="634"/>
      <c r="Q61" s="634"/>
      <c r="R61" s="634"/>
      <c r="S61" s="634"/>
      <c r="T61" s="634"/>
      <c r="U61" s="634"/>
      <c r="V61" s="634"/>
      <c r="W61" s="634"/>
      <c r="X61" s="634"/>
      <c r="Y61" s="634"/>
      <c r="Z61" s="634"/>
      <c r="AA61" s="634"/>
      <c r="AB61" s="634"/>
      <c r="AC61" s="634"/>
      <c r="AD61" s="634"/>
      <c r="AE61" s="634"/>
      <c r="AF61" s="634"/>
      <c r="AG61" s="634"/>
      <c r="AH61" s="634"/>
      <c r="AI61" s="634"/>
      <c r="AJ61" s="634"/>
      <c r="AK61" s="327">
        <v>0</v>
      </c>
    </row>
    <row r="62" spans="1:38">
      <c r="A62" s="406" t="s">
        <v>436</v>
      </c>
      <c r="B62" s="324"/>
      <c r="C62" s="635">
        <v>328470579</v>
      </c>
      <c r="D62" s="635">
        <v>283136742</v>
      </c>
      <c r="E62" s="635">
        <v>227306404</v>
      </c>
      <c r="F62" s="635">
        <v>100303113</v>
      </c>
      <c r="G62" s="635">
        <v>99207859</v>
      </c>
      <c r="H62" s="635">
        <v>91419877</v>
      </c>
      <c r="I62" s="635">
        <v>76866750</v>
      </c>
      <c r="J62" s="635">
        <v>79968165</v>
      </c>
      <c r="K62" s="635">
        <v>67720289</v>
      </c>
      <c r="L62" s="635">
        <v>58393566</v>
      </c>
      <c r="M62" s="635">
        <v>52493758</v>
      </c>
      <c r="N62" s="635">
        <v>41969668</v>
      </c>
      <c r="O62" s="635">
        <v>43750270</v>
      </c>
      <c r="P62" s="635">
        <v>31395685</v>
      </c>
      <c r="Q62" s="635">
        <v>26164962</v>
      </c>
      <c r="R62" s="635">
        <v>27461382</v>
      </c>
      <c r="S62" s="635">
        <v>25144296</v>
      </c>
      <c r="T62" s="635">
        <v>21691472</v>
      </c>
      <c r="U62" s="635">
        <v>21368278</v>
      </c>
      <c r="V62" s="635">
        <v>15266670</v>
      </c>
      <c r="W62" s="635">
        <v>15418293</v>
      </c>
      <c r="X62" s="635">
        <v>8036097</v>
      </c>
      <c r="Y62" s="635">
        <v>7377908</v>
      </c>
      <c r="Z62" s="635">
        <v>4890971</v>
      </c>
      <c r="AA62" s="635">
        <v>2801216</v>
      </c>
      <c r="AB62" s="635">
        <v>2811094</v>
      </c>
      <c r="AC62" s="635">
        <v>2467036</v>
      </c>
      <c r="AD62" s="635">
        <v>1868983</v>
      </c>
      <c r="AE62" s="635">
        <v>922918</v>
      </c>
      <c r="AF62" s="635">
        <v>565143</v>
      </c>
      <c r="AG62" s="635">
        <v>509250</v>
      </c>
      <c r="AH62" s="635">
        <v>92750</v>
      </c>
      <c r="AI62" s="635">
        <v>19262</v>
      </c>
      <c r="AJ62" s="635">
        <v>1767280706</v>
      </c>
      <c r="AK62" s="327">
        <v>0</v>
      </c>
    </row>
    <row r="63" spans="1:38">
      <c r="A63" s="383"/>
      <c r="B63" s="324"/>
      <c r="C63" s="635"/>
      <c r="D63" s="635"/>
      <c r="E63" s="635"/>
      <c r="F63" s="635"/>
      <c r="G63" s="635"/>
      <c r="H63" s="635"/>
      <c r="I63" s="635"/>
      <c r="J63" s="635"/>
      <c r="K63" s="635"/>
      <c r="L63" s="635"/>
      <c r="M63" s="635"/>
      <c r="N63" s="635"/>
      <c r="O63" s="635"/>
      <c r="P63" s="635"/>
      <c r="Q63" s="635"/>
      <c r="R63" s="635"/>
      <c r="S63" s="635"/>
      <c r="T63" s="635"/>
      <c r="U63" s="635"/>
      <c r="V63" s="635"/>
      <c r="W63" s="635"/>
      <c r="X63" s="635"/>
      <c r="Y63" s="635"/>
      <c r="Z63" s="635"/>
      <c r="AA63" s="635"/>
      <c r="AB63" s="635"/>
      <c r="AC63" s="635"/>
      <c r="AD63" s="635"/>
      <c r="AE63" s="635"/>
      <c r="AF63" s="635"/>
      <c r="AG63" s="635"/>
      <c r="AH63" s="635"/>
      <c r="AI63" s="635"/>
      <c r="AJ63" s="635"/>
      <c r="AK63" s="327"/>
    </row>
    <row r="64" spans="1:38">
      <c r="A64" s="394" t="s">
        <v>438</v>
      </c>
      <c r="B64" s="324"/>
      <c r="C64" s="635">
        <v>350106290</v>
      </c>
      <c r="D64" s="635">
        <v>309931681</v>
      </c>
      <c r="E64" s="635">
        <v>241042704</v>
      </c>
      <c r="F64" s="635">
        <v>109021175</v>
      </c>
      <c r="G64" s="635">
        <v>105413610</v>
      </c>
      <c r="H64" s="635">
        <v>98693379</v>
      </c>
      <c r="I64" s="635">
        <v>87063469</v>
      </c>
      <c r="J64" s="635">
        <v>83662810</v>
      </c>
      <c r="K64" s="635">
        <v>80786969</v>
      </c>
      <c r="L64" s="635">
        <v>63226069</v>
      </c>
      <c r="M64" s="635">
        <v>54376040</v>
      </c>
      <c r="N64" s="635">
        <v>48689388</v>
      </c>
      <c r="O64" s="635">
        <v>46554592</v>
      </c>
      <c r="P64" s="635">
        <v>33962231</v>
      </c>
      <c r="Q64" s="635">
        <v>30663757</v>
      </c>
      <c r="R64" s="635">
        <v>28822160</v>
      </c>
      <c r="S64" s="635">
        <v>26661747</v>
      </c>
      <c r="T64" s="635">
        <v>22620058</v>
      </c>
      <c r="U64" s="635">
        <v>21654349</v>
      </c>
      <c r="V64" s="635">
        <v>16583600</v>
      </c>
      <c r="W64" s="635">
        <v>16095245</v>
      </c>
      <c r="X64" s="635">
        <v>8068872</v>
      </c>
      <c r="Y64" s="635">
        <v>7643265</v>
      </c>
      <c r="Z64" s="635">
        <v>5618989</v>
      </c>
      <c r="AA64" s="635">
        <v>2973628</v>
      </c>
      <c r="AB64" s="635">
        <v>2898842</v>
      </c>
      <c r="AC64" s="635">
        <v>2737105</v>
      </c>
      <c r="AD64" s="635">
        <v>1829535</v>
      </c>
      <c r="AE64" s="635">
        <v>915985</v>
      </c>
      <c r="AF64" s="635">
        <v>583509</v>
      </c>
      <c r="AG64" s="635">
        <v>502700</v>
      </c>
      <c r="AH64" s="635">
        <v>84856</v>
      </c>
      <c r="AI64" s="635">
        <v>28309</v>
      </c>
      <c r="AJ64" s="635">
        <v>1909516918</v>
      </c>
      <c r="AK64" s="327">
        <v>0</v>
      </c>
    </row>
    <row r="65" spans="1:37">
      <c r="A65" s="394" t="s">
        <v>437</v>
      </c>
      <c r="B65" s="324"/>
      <c r="C65" s="327"/>
      <c r="D65" s="327"/>
      <c r="E65" s="327"/>
      <c r="F65" s="327"/>
      <c r="G65" s="327"/>
      <c r="H65" s="327"/>
      <c r="I65" s="327"/>
      <c r="J65" s="327"/>
      <c r="K65" s="327"/>
      <c r="L65" s="327"/>
      <c r="M65" s="327"/>
      <c r="N65" s="327"/>
      <c r="O65" s="327"/>
      <c r="P65" s="327"/>
      <c r="Q65" s="327"/>
      <c r="R65" s="327"/>
      <c r="S65" s="327"/>
      <c r="T65" s="327"/>
      <c r="U65" s="327"/>
      <c r="V65" s="327"/>
      <c r="W65" s="327"/>
      <c r="X65" s="327"/>
      <c r="Y65" s="327"/>
      <c r="Z65" s="327"/>
      <c r="AA65" s="327"/>
      <c r="AB65" s="327"/>
      <c r="AC65" s="327"/>
      <c r="AD65" s="327"/>
      <c r="AE65" s="327"/>
      <c r="AF65" s="327"/>
      <c r="AG65" s="327"/>
      <c r="AH65" s="327"/>
      <c r="AI65" s="327"/>
      <c r="AJ65" s="327"/>
      <c r="AK65" s="327">
        <v>0</v>
      </c>
    </row>
    <row r="69" spans="1:37">
      <c r="G69" s="327"/>
    </row>
    <row r="71" spans="1:37" ht="15">
      <c r="AK71" s="346"/>
    </row>
    <row r="72" spans="1:37" ht="15">
      <c r="AK72" s="346"/>
    </row>
    <row r="73" spans="1:37" ht="15">
      <c r="AK73" s="347">
        <v>147150745</v>
      </c>
    </row>
    <row r="74" spans="1:37" ht="15">
      <c r="AK74" s="347">
        <v>1966957</v>
      </c>
    </row>
    <row r="75" spans="1:37" ht="15">
      <c r="AK75" s="347">
        <v>1596770279</v>
      </c>
    </row>
    <row r="76" spans="1:37" ht="15">
      <c r="AK76" s="347">
        <v>1774719802</v>
      </c>
    </row>
    <row r="77" spans="1:37" ht="15">
      <c r="AK77" s="346"/>
    </row>
    <row r="78" spans="1:37" ht="15">
      <c r="AK78" s="346"/>
    </row>
    <row r="79" spans="1:37" ht="15">
      <c r="AK79" s="347">
        <v>3226306293</v>
      </c>
    </row>
    <row r="80" spans="1:37" ht="15">
      <c r="AK80" s="353">
        <v>9.0000002984837499E-2</v>
      </c>
    </row>
    <row r="81" spans="37:37" ht="15">
      <c r="AK81" s="348">
        <v>8.6300000000000002E-2</v>
      </c>
    </row>
    <row r="82" spans="37:37" ht="15">
      <c r="AK82" s="348"/>
    </row>
    <row r="83" spans="37:37" ht="15">
      <c r="AK83" s="353">
        <v>3.406060006294398E-3</v>
      </c>
    </row>
  </sheetData>
  <mergeCells count="33">
    <mergeCell ref="AI1:AI3"/>
    <mergeCell ref="AG1:AG3"/>
    <mergeCell ref="AD1:AD3"/>
    <mergeCell ref="AE1:AE3"/>
    <mergeCell ref="AF1:AF3"/>
    <mergeCell ref="AH1:AH3"/>
    <mergeCell ref="X1:X3"/>
    <mergeCell ref="AC1:AC3"/>
    <mergeCell ref="AB1:AB3"/>
    <mergeCell ref="Y1:Y3"/>
    <mergeCell ref="Z1:Z3"/>
    <mergeCell ref="AA1:AA3"/>
    <mergeCell ref="C1:C3"/>
    <mergeCell ref="D1:D3"/>
    <mergeCell ref="E1:E3"/>
    <mergeCell ref="H1:H3"/>
    <mergeCell ref="V1:V3"/>
    <mergeCell ref="J1:J3"/>
    <mergeCell ref="I1:I3"/>
    <mergeCell ref="F1:F3"/>
    <mergeCell ref="G1:G3"/>
    <mergeCell ref="W1:W3"/>
    <mergeCell ref="L1:L3"/>
    <mergeCell ref="K1:K3"/>
    <mergeCell ref="M1:M3"/>
    <mergeCell ref="O1:O3"/>
    <mergeCell ref="P1:P3"/>
    <mergeCell ref="N1:N3"/>
    <mergeCell ref="U1:U3"/>
    <mergeCell ref="Q1:Q3"/>
    <mergeCell ref="S1:S3"/>
    <mergeCell ref="R1:R3"/>
    <mergeCell ref="T1:T3"/>
  </mergeCells>
  <pageMargins left="0.55118110236220474" right="0.70866141732283472" top="0.94488188976377963" bottom="0.74803149606299213" header="0.51181102362204722" footer="0.31496062992125984"/>
  <pageSetup paperSize="9" scale="97" firstPageNumber="11" orientation="portrait" useFirstPageNumber="1" r:id="rId1"/>
  <headerFooter alignWithMargins="0">
    <oddHeader>&amp;C&amp;"Times New Roman,Bold"&amp;12 3.1. STATEMENT OF CHANGES IN NET ASSETS FOR PENSION PAYMENT 2010</oddHeader>
    <oddFooter>&amp;R&amp;"Times New Roman,Regular"&amp;P</oddFooter>
  </headerFooter>
  <colBreaks count="1" manualBreakCount="1">
    <brk id="31" max="6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68"/>
  <sheetViews>
    <sheetView view="pageBreakPreview" topLeftCell="Q1" zoomScaleNormal="100" zoomScaleSheetLayoutView="100" workbookViewId="0">
      <selection activeCell="AJ4" sqref="AJ4"/>
    </sheetView>
  </sheetViews>
  <sheetFormatPr defaultRowHeight="11.25"/>
  <cols>
    <col min="1" max="1" width="26.7109375" style="332" customWidth="1"/>
    <col min="2" max="2" width="3.85546875" style="332" customWidth="1"/>
    <col min="3" max="3" width="10.85546875" style="332" customWidth="1"/>
    <col min="4" max="4" width="10.28515625" style="332" customWidth="1"/>
    <col min="5" max="5" width="10.85546875" style="332" customWidth="1"/>
    <col min="6" max="6" width="10.140625" style="332" customWidth="1"/>
    <col min="7" max="7" width="9.85546875" style="332" customWidth="1"/>
    <col min="8" max="12" width="9.7109375" style="332" bestFit="1" customWidth="1"/>
    <col min="13" max="13" width="11.28515625" style="332" customWidth="1"/>
    <col min="14" max="14" width="9.42578125" style="332" bestFit="1" customWidth="1"/>
    <col min="15" max="15" width="10.7109375" style="332" customWidth="1"/>
    <col min="16" max="17" width="9.42578125" style="332" bestFit="1" customWidth="1"/>
    <col min="18" max="18" width="9.7109375" style="332" bestFit="1" customWidth="1"/>
    <col min="19" max="19" width="10.140625" style="332" customWidth="1"/>
    <col min="20" max="24" width="9.140625" style="332"/>
    <col min="25" max="25" width="10.140625" style="332" customWidth="1"/>
    <col min="26" max="26" width="12" style="332" customWidth="1"/>
    <col min="27" max="30" width="10.140625" style="332" customWidth="1"/>
    <col min="31" max="31" width="11.5703125" style="332" customWidth="1"/>
    <col min="32" max="32" width="9.140625" style="332"/>
    <col min="33" max="33" width="10.140625" style="332" customWidth="1"/>
    <col min="34" max="34" width="9.7109375" style="332" customWidth="1"/>
    <col min="35" max="35" width="9.140625" style="332"/>
    <col min="36" max="36" width="11.28515625" style="332" customWidth="1"/>
    <col min="37" max="37" width="10.85546875" style="332" hidden="1" customWidth="1"/>
    <col min="38" max="16384" width="9.140625" style="332"/>
  </cols>
  <sheetData>
    <row r="1" spans="1:37" ht="25.5" customHeight="1">
      <c r="A1" s="269"/>
      <c r="B1" s="269"/>
      <c r="C1" s="952" t="s">
        <v>63</v>
      </c>
      <c r="D1" s="952" t="s">
        <v>64</v>
      </c>
      <c r="E1" s="952" t="s">
        <v>65</v>
      </c>
      <c r="F1" s="943" t="s">
        <v>66</v>
      </c>
      <c r="G1" s="952" t="s">
        <v>67</v>
      </c>
      <c r="H1" s="953" t="s">
        <v>68</v>
      </c>
      <c r="I1" s="943" t="s">
        <v>70</v>
      </c>
      <c r="J1" s="943" t="s">
        <v>69</v>
      </c>
      <c r="K1" s="944" t="s">
        <v>71</v>
      </c>
      <c r="L1" s="943" t="s">
        <v>72</v>
      </c>
      <c r="M1" s="945" t="s">
        <v>646</v>
      </c>
      <c r="N1" s="948" t="s">
        <v>74</v>
      </c>
      <c r="O1" s="946" t="s">
        <v>73</v>
      </c>
      <c r="P1" s="947" t="s">
        <v>75</v>
      </c>
      <c r="Q1" s="943" t="s">
        <v>77</v>
      </c>
      <c r="R1" s="951" t="s">
        <v>76</v>
      </c>
      <c r="S1" s="950" t="s">
        <v>364</v>
      </c>
      <c r="T1" s="943" t="s">
        <v>78</v>
      </c>
      <c r="U1" s="949" t="s">
        <v>79</v>
      </c>
      <c r="V1" s="943" t="s">
        <v>81</v>
      </c>
      <c r="W1" s="942" t="s">
        <v>80</v>
      </c>
      <c r="X1" s="943" t="s">
        <v>9</v>
      </c>
      <c r="Y1" s="956" t="s">
        <v>83</v>
      </c>
      <c r="Z1" s="943" t="s">
        <v>15</v>
      </c>
      <c r="AA1" s="957" t="s">
        <v>86</v>
      </c>
      <c r="AB1" s="955" t="s">
        <v>85</v>
      </c>
      <c r="AC1" s="954" t="s">
        <v>87</v>
      </c>
      <c r="AD1" s="960" t="s">
        <v>88</v>
      </c>
      <c r="AE1" s="961" t="s">
        <v>89</v>
      </c>
      <c r="AF1" s="962" t="s">
        <v>90</v>
      </c>
      <c r="AG1" s="959" t="s">
        <v>91</v>
      </c>
      <c r="AH1" s="963" t="s">
        <v>92</v>
      </c>
      <c r="AI1" s="958" t="s">
        <v>93</v>
      </c>
      <c r="AJ1" s="642"/>
    </row>
    <row r="2" spans="1:37" ht="11.25" customHeight="1">
      <c r="B2" s="270"/>
      <c r="C2" s="952"/>
      <c r="D2" s="952" t="s">
        <v>95</v>
      </c>
      <c r="E2" s="952" t="s">
        <v>96</v>
      </c>
      <c r="F2" s="943"/>
      <c r="G2" s="952" t="s">
        <v>96</v>
      </c>
      <c r="H2" s="953" t="s">
        <v>97</v>
      </c>
      <c r="I2" s="943"/>
      <c r="J2" s="943"/>
      <c r="K2" s="944" t="s">
        <v>97</v>
      </c>
      <c r="L2" s="943"/>
      <c r="M2" s="945" t="s">
        <v>97</v>
      </c>
      <c r="N2" s="948" t="s">
        <v>99</v>
      </c>
      <c r="O2" s="946" t="s">
        <v>98</v>
      </c>
      <c r="P2" s="947" t="s">
        <v>100</v>
      </c>
      <c r="Q2" s="943"/>
      <c r="R2" s="951" t="s">
        <v>101</v>
      </c>
      <c r="S2" s="950"/>
      <c r="T2" s="943"/>
      <c r="U2" s="949" t="s">
        <v>103</v>
      </c>
      <c r="V2" s="943"/>
      <c r="W2" s="942" t="s">
        <v>104</v>
      </c>
      <c r="X2" s="943"/>
      <c r="Y2" s="956" t="s">
        <v>105</v>
      </c>
      <c r="Z2" s="943"/>
      <c r="AA2" s="957" t="s">
        <v>107</v>
      </c>
      <c r="AB2" s="955" t="s">
        <v>106</v>
      </c>
      <c r="AC2" s="954" t="s">
        <v>108</v>
      </c>
      <c r="AD2" s="960" t="s">
        <v>109</v>
      </c>
      <c r="AE2" s="961" t="s">
        <v>110</v>
      </c>
      <c r="AF2" s="962" t="s">
        <v>111</v>
      </c>
      <c r="AG2" s="959" t="s">
        <v>112</v>
      </c>
      <c r="AH2" s="963" t="s">
        <v>113</v>
      </c>
      <c r="AI2" s="958" t="s">
        <v>114</v>
      </c>
      <c r="AJ2" s="642" t="s">
        <v>439</v>
      </c>
    </row>
    <row r="3" spans="1:37">
      <c r="A3" s="269"/>
      <c r="B3" s="269"/>
      <c r="C3" s="952"/>
      <c r="D3" s="952" t="s">
        <v>115</v>
      </c>
      <c r="E3" s="952" t="s">
        <v>116</v>
      </c>
      <c r="F3" s="943"/>
      <c r="G3" s="952" t="s">
        <v>116</v>
      </c>
      <c r="H3" s="953" t="s">
        <v>112</v>
      </c>
      <c r="I3" s="943"/>
      <c r="J3" s="943"/>
      <c r="K3" s="944" t="s">
        <v>117</v>
      </c>
      <c r="L3" s="943"/>
      <c r="M3" s="945" t="s">
        <v>118</v>
      </c>
      <c r="N3" s="948" t="s">
        <v>116</v>
      </c>
      <c r="O3" s="946" t="s">
        <v>119</v>
      </c>
      <c r="P3" s="947" t="s">
        <v>120</v>
      </c>
      <c r="Q3" s="943"/>
      <c r="R3" s="951" t="s">
        <v>121</v>
      </c>
      <c r="S3" s="950"/>
      <c r="T3" s="943"/>
      <c r="U3" s="949" t="s">
        <v>123</v>
      </c>
      <c r="V3" s="943"/>
      <c r="W3" s="942" t="s">
        <v>124</v>
      </c>
      <c r="X3" s="943"/>
      <c r="Y3" s="956" t="s">
        <v>125</v>
      </c>
      <c r="Z3" s="943"/>
      <c r="AA3" s="957" t="s">
        <v>127</v>
      </c>
      <c r="AB3" s="955" t="s">
        <v>126</v>
      </c>
      <c r="AC3" s="954" t="s">
        <v>128</v>
      </c>
      <c r="AD3" s="960" t="s">
        <v>129</v>
      </c>
      <c r="AE3" s="961" t="s">
        <v>130</v>
      </c>
      <c r="AF3" s="962" t="s">
        <v>131</v>
      </c>
      <c r="AG3" s="959" t="s">
        <v>132</v>
      </c>
      <c r="AH3" s="963" t="s">
        <v>133</v>
      </c>
      <c r="AI3" s="958" t="s">
        <v>134</v>
      </c>
      <c r="AJ3" s="642"/>
    </row>
    <row r="4" spans="1:37">
      <c r="A4" s="405" t="s">
        <v>384</v>
      </c>
      <c r="B4" s="269"/>
      <c r="C4" s="645" t="s">
        <v>135</v>
      </c>
      <c r="D4" s="645" t="s">
        <v>136</v>
      </c>
      <c r="E4" s="645" t="s">
        <v>137</v>
      </c>
      <c r="F4" s="646" t="s">
        <v>138</v>
      </c>
      <c r="G4" s="645" t="s">
        <v>139</v>
      </c>
      <c r="H4" s="645" t="s">
        <v>140</v>
      </c>
      <c r="I4" s="646" t="s">
        <v>141</v>
      </c>
      <c r="J4" s="646" t="s">
        <v>142</v>
      </c>
      <c r="K4" s="646" t="s">
        <v>143</v>
      </c>
      <c r="L4" s="646" t="s">
        <v>144</v>
      </c>
      <c r="M4" s="646" t="s">
        <v>145</v>
      </c>
      <c r="N4" s="644" t="s">
        <v>146</v>
      </c>
      <c r="O4" s="646" t="s">
        <v>147</v>
      </c>
      <c r="P4" s="646" t="s">
        <v>148</v>
      </c>
      <c r="Q4" s="644" t="s">
        <v>149</v>
      </c>
      <c r="R4" s="644" t="s">
        <v>150</v>
      </c>
      <c r="S4" s="644" t="s">
        <v>151</v>
      </c>
      <c r="T4" s="644" t="s">
        <v>152</v>
      </c>
      <c r="U4" s="644" t="s">
        <v>153</v>
      </c>
      <c r="V4" s="643" t="s">
        <v>154</v>
      </c>
      <c r="W4" s="643" t="s">
        <v>155</v>
      </c>
      <c r="X4" s="643" t="s">
        <v>156</v>
      </c>
      <c r="Y4" s="643" t="s">
        <v>157</v>
      </c>
      <c r="Z4" s="643" t="s">
        <v>158</v>
      </c>
      <c r="AA4" s="643" t="s">
        <v>159</v>
      </c>
      <c r="AB4" s="643" t="s">
        <v>160</v>
      </c>
      <c r="AC4" s="643" t="s">
        <v>161</v>
      </c>
      <c r="AD4" s="643" t="s">
        <v>162</v>
      </c>
      <c r="AE4" s="643" t="s">
        <v>163</v>
      </c>
      <c r="AF4" s="643" t="s">
        <v>164</v>
      </c>
      <c r="AG4" s="643" t="s">
        <v>165</v>
      </c>
      <c r="AH4" s="643" t="s">
        <v>166</v>
      </c>
      <c r="AI4" s="643" t="s">
        <v>167</v>
      </c>
      <c r="AJ4" s="341"/>
    </row>
    <row r="5" spans="1:37">
      <c r="A5" s="269"/>
      <c r="B5" s="269"/>
      <c r="C5" s="344"/>
      <c r="D5" s="344"/>
      <c r="E5" s="344"/>
      <c r="F5" s="343"/>
      <c r="G5" s="344"/>
      <c r="H5" s="344"/>
      <c r="I5" s="343"/>
      <c r="J5" s="343"/>
      <c r="K5" s="343"/>
      <c r="L5" s="343"/>
      <c r="M5" s="343"/>
      <c r="N5" s="343"/>
      <c r="O5" s="340"/>
      <c r="P5" s="343"/>
      <c r="Q5" s="340"/>
      <c r="R5" s="340"/>
      <c r="S5" s="340"/>
      <c r="T5" s="340"/>
      <c r="U5" s="340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</row>
    <row r="6" spans="1:37">
      <c r="A6" s="420" t="s">
        <v>440</v>
      </c>
      <c r="B6" s="271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</row>
    <row r="7" spans="1:37">
      <c r="A7" s="417" t="s">
        <v>441</v>
      </c>
      <c r="B7" s="273"/>
      <c r="C7" s="650">
        <v>0</v>
      </c>
      <c r="D7" s="650">
        <v>0</v>
      </c>
      <c r="E7" s="650">
        <v>0</v>
      </c>
      <c r="F7" s="650">
        <v>0</v>
      </c>
      <c r="G7" s="650">
        <v>0</v>
      </c>
      <c r="H7" s="650">
        <v>0</v>
      </c>
      <c r="I7" s="650">
        <v>0</v>
      </c>
      <c r="J7" s="650">
        <v>0</v>
      </c>
      <c r="K7" s="650">
        <v>0</v>
      </c>
      <c r="L7" s="650">
        <v>0</v>
      </c>
      <c r="M7" s="650">
        <v>0</v>
      </c>
      <c r="N7" s="650">
        <v>0</v>
      </c>
      <c r="O7" s="650">
        <v>0</v>
      </c>
      <c r="P7" s="650">
        <v>0</v>
      </c>
      <c r="Q7" s="650">
        <v>0</v>
      </c>
      <c r="R7" s="650">
        <v>0</v>
      </c>
      <c r="S7" s="650">
        <v>0</v>
      </c>
      <c r="T7" s="650">
        <v>0</v>
      </c>
      <c r="U7" s="650">
        <v>0</v>
      </c>
      <c r="V7" s="650">
        <v>0</v>
      </c>
      <c r="W7" s="650">
        <v>0</v>
      </c>
      <c r="X7" s="650">
        <v>0</v>
      </c>
      <c r="Y7" s="650">
        <v>0</v>
      </c>
      <c r="Z7" s="650">
        <v>0</v>
      </c>
      <c r="AA7" s="650">
        <v>0</v>
      </c>
      <c r="AB7" s="650">
        <v>0</v>
      </c>
      <c r="AC7" s="650">
        <v>0</v>
      </c>
      <c r="AD7" s="650">
        <v>0</v>
      </c>
      <c r="AE7" s="650">
        <v>0</v>
      </c>
      <c r="AF7" s="650">
        <v>0</v>
      </c>
      <c r="AG7" s="650">
        <v>0</v>
      </c>
      <c r="AH7" s="650">
        <v>0</v>
      </c>
      <c r="AI7" s="650">
        <v>0</v>
      </c>
      <c r="AJ7" s="647">
        <v>0</v>
      </c>
    </row>
    <row r="8" spans="1:37">
      <c r="A8" s="408"/>
      <c r="B8" s="275"/>
      <c r="C8" s="650"/>
      <c r="D8" s="650"/>
      <c r="E8" s="650"/>
      <c r="F8" s="650"/>
      <c r="G8" s="650"/>
      <c r="H8" s="650"/>
      <c r="I8" s="650"/>
      <c r="J8" s="650"/>
      <c r="K8" s="650"/>
      <c r="L8" s="650"/>
      <c r="M8" s="650"/>
      <c r="N8" s="650"/>
      <c r="O8" s="650"/>
      <c r="P8" s="650"/>
      <c r="Q8" s="650"/>
      <c r="R8" s="650"/>
      <c r="S8" s="650"/>
      <c r="T8" s="650"/>
      <c r="U8" s="650"/>
      <c r="V8" s="650"/>
      <c r="W8" s="650"/>
      <c r="X8" s="650"/>
      <c r="Y8" s="650"/>
      <c r="Z8" s="650"/>
      <c r="AA8" s="650"/>
      <c r="AB8" s="650"/>
      <c r="AC8" s="650"/>
      <c r="AD8" s="650"/>
      <c r="AE8" s="650"/>
      <c r="AF8" s="650"/>
      <c r="AG8" s="650"/>
      <c r="AH8" s="650"/>
      <c r="AI8" s="650"/>
      <c r="AJ8" s="647"/>
    </row>
    <row r="9" spans="1:37">
      <c r="A9" s="417" t="s">
        <v>442</v>
      </c>
      <c r="B9" s="276"/>
      <c r="C9" s="648">
        <v>353420573</v>
      </c>
      <c r="D9" s="648">
        <v>299118372</v>
      </c>
      <c r="E9" s="648">
        <v>226735411</v>
      </c>
      <c r="F9" s="648">
        <v>110397896</v>
      </c>
      <c r="G9" s="648">
        <v>104516794</v>
      </c>
      <c r="H9" s="648">
        <v>100664212</v>
      </c>
      <c r="I9" s="648">
        <v>87223214</v>
      </c>
      <c r="J9" s="648">
        <v>77564282</v>
      </c>
      <c r="K9" s="648">
        <v>78894907</v>
      </c>
      <c r="L9" s="648">
        <v>64233110</v>
      </c>
      <c r="M9" s="648">
        <v>54151780</v>
      </c>
      <c r="N9" s="648">
        <v>47860733</v>
      </c>
      <c r="O9" s="648">
        <v>46213210</v>
      </c>
      <c r="P9" s="648">
        <v>34184204</v>
      </c>
      <c r="Q9" s="648">
        <v>25977442</v>
      </c>
      <c r="R9" s="648">
        <v>28543974</v>
      </c>
      <c r="S9" s="648">
        <v>26892049</v>
      </c>
      <c r="T9" s="648">
        <v>22422199</v>
      </c>
      <c r="U9" s="648">
        <v>22458500</v>
      </c>
      <c r="V9" s="648">
        <v>16420297</v>
      </c>
      <c r="W9" s="648">
        <v>15773141</v>
      </c>
      <c r="X9" s="648">
        <v>8059508</v>
      </c>
      <c r="Y9" s="648">
        <v>7487622</v>
      </c>
      <c r="Z9" s="648">
        <v>4800850</v>
      </c>
      <c r="AA9" s="648">
        <v>2818113</v>
      </c>
      <c r="AB9" s="648">
        <v>2704528</v>
      </c>
      <c r="AC9" s="648">
        <v>2670402</v>
      </c>
      <c r="AD9" s="648">
        <v>1719848</v>
      </c>
      <c r="AE9" s="648">
        <v>841487</v>
      </c>
      <c r="AF9" s="648">
        <v>577034</v>
      </c>
      <c r="AG9" s="648">
        <v>493233</v>
      </c>
      <c r="AH9" s="648">
        <v>0</v>
      </c>
      <c r="AI9" s="648">
        <v>5927</v>
      </c>
      <c r="AJ9" s="647">
        <v>1875844852</v>
      </c>
      <c r="AK9" s="333">
        <v>0</v>
      </c>
    </row>
    <row r="10" spans="1:37">
      <c r="A10" s="416" t="s">
        <v>443</v>
      </c>
      <c r="B10" s="277"/>
      <c r="C10" s="648">
        <v>121522</v>
      </c>
      <c r="D10" s="648">
        <v>241482</v>
      </c>
      <c r="E10" s="648">
        <v>186036</v>
      </c>
      <c r="F10" s="648">
        <v>67200</v>
      </c>
      <c r="G10" s="648">
        <v>134015</v>
      </c>
      <c r="H10" s="648">
        <v>0</v>
      </c>
      <c r="I10" s="648">
        <v>14788</v>
      </c>
      <c r="J10" s="648">
        <v>114308</v>
      </c>
      <c r="K10" s="648">
        <v>0</v>
      </c>
      <c r="L10" s="648">
        <v>15851</v>
      </c>
      <c r="M10" s="651">
        <v>0</v>
      </c>
      <c r="N10" s="651">
        <v>128765</v>
      </c>
      <c r="O10" s="651">
        <v>0</v>
      </c>
      <c r="P10" s="651">
        <v>0</v>
      </c>
      <c r="Q10" s="651">
        <v>0</v>
      </c>
      <c r="R10" s="651">
        <v>20124</v>
      </c>
      <c r="S10" s="651">
        <v>32309</v>
      </c>
      <c r="T10" s="651">
        <v>0</v>
      </c>
      <c r="U10" s="651">
        <v>13502</v>
      </c>
      <c r="V10" s="651">
        <v>16199</v>
      </c>
      <c r="W10" s="651">
        <v>0</v>
      </c>
      <c r="X10" s="651">
        <v>0</v>
      </c>
      <c r="Y10" s="651">
        <v>0</v>
      </c>
      <c r="Z10" s="651">
        <v>31807</v>
      </c>
      <c r="AA10" s="651">
        <v>0</v>
      </c>
      <c r="AB10" s="651">
        <v>0</v>
      </c>
      <c r="AC10" s="651">
        <v>0</v>
      </c>
      <c r="AD10" s="651">
        <v>14178</v>
      </c>
      <c r="AE10" s="651">
        <v>0</v>
      </c>
      <c r="AF10" s="651">
        <v>0</v>
      </c>
      <c r="AG10" s="651">
        <v>0</v>
      </c>
      <c r="AH10" s="651">
        <v>0</v>
      </c>
      <c r="AI10" s="651">
        <v>0</v>
      </c>
      <c r="AJ10" s="647">
        <v>1152086</v>
      </c>
      <c r="AK10" s="333">
        <v>0</v>
      </c>
    </row>
    <row r="11" spans="1:37">
      <c r="A11" s="409"/>
      <c r="B11" s="277"/>
      <c r="C11" s="651"/>
      <c r="D11" s="651"/>
      <c r="E11" s="651"/>
      <c r="F11" s="651"/>
      <c r="G11" s="651"/>
      <c r="H11" s="651"/>
      <c r="I11" s="651"/>
      <c r="J11" s="651"/>
      <c r="K11" s="651"/>
      <c r="L11" s="651"/>
      <c r="M11" s="651"/>
      <c r="N11" s="651"/>
      <c r="O11" s="651"/>
      <c r="P11" s="651"/>
      <c r="Q11" s="651"/>
      <c r="R11" s="651"/>
      <c r="S11" s="651"/>
      <c r="T11" s="651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47">
        <v>78240</v>
      </c>
      <c r="AK11" s="333"/>
    </row>
    <row r="12" spans="1:37">
      <c r="A12" s="421" t="s">
        <v>444</v>
      </c>
      <c r="B12" s="278"/>
      <c r="C12" s="651">
        <v>0</v>
      </c>
      <c r="D12" s="647">
        <v>0</v>
      </c>
      <c r="E12" s="647">
        <v>0</v>
      </c>
      <c r="F12" s="647">
        <v>0</v>
      </c>
      <c r="G12" s="647">
        <v>0</v>
      </c>
      <c r="H12" s="647">
        <v>0</v>
      </c>
      <c r="I12" s="647">
        <v>0</v>
      </c>
      <c r="J12" s="647">
        <v>0</v>
      </c>
      <c r="K12" s="647">
        <v>0</v>
      </c>
      <c r="L12" s="647">
        <v>26080</v>
      </c>
      <c r="M12" s="647">
        <v>0</v>
      </c>
      <c r="N12" s="647">
        <v>0</v>
      </c>
      <c r="O12" s="647">
        <v>0</v>
      </c>
      <c r="P12" s="647">
        <v>0</v>
      </c>
      <c r="Q12" s="647">
        <v>0</v>
      </c>
      <c r="R12" s="647">
        <v>26080</v>
      </c>
      <c r="S12" s="647">
        <v>0</v>
      </c>
      <c r="T12" s="647">
        <v>26080</v>
      </c>
      <c r="U12" s="647">
        <v>0</v>
      </c>
      <c r="V12" s="647">
        <v>0</v>
      </c>
      <c r="W12" s="647">
        <v>0</v>
      </c>
      <c r="X12" s="647">
        <v>0</v>
      </c>
      <c r="Y12" s="647">
        <v>0</v>
      </c>
      <c r="Z12" s="647">
        <v>0</v>
      </c>
      <c r="AA12" s="647">
        <v>0</v>
      </c>
      <c r="AB12" s="647">
        <v>0</v>
      </c>
      <c r="AC12" s="647">
        <v>0</v>
      </c>
      <c r="AD12" s="647">
        <v>0</v>
      </c>
      <c r="AE12" s="647">
        <v>0</v>
      </c>
      <c r="AF12" s="647">
        <v>0</v>
      </c>
      <c r="AG12" s="647">
        <v>0</v>
      </c>
      <c r="AH12" s="647">
        <v>0</v>
      </c>
      <c r="AI12" s="647">
        <v>0</v>
      </c>
      <c r="AJ12" s="647">
        <v>78240</v>
      </c>
      <c r="AK12" s="333">
        <v>0</v>
      </c>
    </row>
    <row r="13" spans="1:37">
      <c r="A13" s="416" t="s">
        <v>445</v>
      </c>
      <c r="B13" s="277"/>
      <c r="C13" s="651">
        <v>0</v>
      </c>
      <c r="D13" s="647">
        <v>0</v>
      </c>
      <c r="E13" s="647">
        <v>0</v>
      </c>
      <c r="F13" s="647">
        <v>0</v>
      </c>
      <c r="G13" s="647">
        <v>0</v>
      </c>
      <c r="H13" s="647">
        <v>0</v>
      </c>
      <c r="I13" s="647">
        <v>0</v>
      </c>
      <c r="J13" s="647">
        <v>0</v>
      </c>
      <c r="K13" s="647">
        <v>0</v>
      </c>
      <c r="L13" s="647">
        <v>0</v>
      </c>
      <c r="M13" s="647">
        <v>0</v>
      </c>
      <c r="N13" s="647">
        <v>0</v>
      </c>
      <c r="O13" s="647">
        <v>0</v>
      </c>
      <c r="P13" s="647">
        <v>0</v>
      </c>
      <c r="Q13" s="647">
        <v>0</v>
      </c>
      <c r="R13" s="647">
        <v>0</v>
      </c>
      <c r="S13" s="647">
        <v>0</v>
      </c>
      <c r="T13" s="647">
        <v>0</v>
      </c>
      <c r="U13" s="647">
        <v>0</v>
      </c>
      <c r="V13" s="647">
        <v>0</v>
      </c>
      <c r="W13" s="647">
        <v>0</v>
      </c>
      <c r="X13" s="647">
        <v>0</v>
      </c>
      <c r="Y13" s="647">
        <v>0</v>
      </c>
      <c r="Z13" s="647">
        <v>0</v>
      </c>
      <c r="AA13" s="647">
        <v>0</v>
      </c>
      <c r="AB13" s="647">
        <v>0</v>
      </c>
      <c r="AC13" s="647">
        <v>0</v>
      </c>
      <c r="AD13" s="647">
        <v>0</v>
      </c>
      <c r="AE13" s="647">
        <v>0</v>
      </c>
      <c r="AF13" s="647">
        <v>0</v>
      </c>
      <c r="AG13" s="647">
        <v>0</v>
      </c>
      <c r="AH13" s="647">
        <v>0</v>
      </c>
      <c r="AI13" s="647">
        <v>0</v>
      </c>
      <c r="AJ13" s="647">
        <v>0</v>
      </c>
      <c r="AK13" s="333">
        <v>0</v>
      </c>
    </row>
    <row r="14" spans="1:37">
      <c r="A14" s="416" t="s">
        <v>446</v>
      </c>
      <c r="B14" s="277"/>
      <c r="C14" s="649">
        <v>0</v>
      </c>
      <c r="D14" s="647">
        <v>0</v>
      </c>
      <c r="E14" s="647">
        <v>0</v>
      </c>
      <c r="F14" s="647">
        <v>0</v>
      </c>
      <c r="G14" s="647">
        <v>0</v>
      </c>
      <c r="H14" s="647">
        <v>0</v>
      </c>
      <c r="I14" s="647">
        <v>0</v>
      </c>
      <c r="J14" s="647">
        <v>0</v>
      </c>
      <c r="K14" s="647">
        <v>0</v>
      </c>
      <c r="L14" s="647">
        <v>0</v>
      </c>
      <c r="M14" s="647">
        <v>0</v>
      </c>
      <c r="N14" s="647">
        <v>0</v>
      </c>
      <c r="O14" s="647">
        <v>0</v>
      </c>
      <c r="P14" s="647">
        <v>0</v>
      </c>
      <c r="Q14" s="647">
        <v>0</v>
      </c>
      <c r="R14" s="647">
        <v>0</v>
      </c>
      <c r="S14" s="647">
        <v>0</v>
      </c>
      <c r="T14" s="647">
        <v>0</v>
      </c>
      <c r="U14" s="647">
        <v>0</v>
      </c>
      <c r="V14" s="647">
        <v>0</v>
      </c>
      <c r="W14" s="647">
        <v>0</v>
      </c>
      <c r="X14" s="647">
        <v>0</v>
      </c>
      <c r="Y14" s="647">
        <v>0</v>
      </c>
      <c r="Z14" s="647">
        <v>0</v>
      </c>
      <c r="AA14" s="647">
        <v>0</v>
      </c>
      <c r="AB14" s="647">
        <v>0</v>
      </c>
      <c r="AC14" s="647">
        <v>0</v>
      </c>
      <c r="AD14" s="647">
        <v>0</v>
      </c>
      <c r="AE14" s="647">
        <v>0</v>
      </c>
      <c r="AF14" s="647">
        <v>0</v>
      </c>
      <c r="AG14" s="647">
        <v>0</v>
      </c>
      <c r="AH14" s="647">
        <v>0</v>
      </c>
      <c r="AI14" s="647">
        <v>0</v>
      </c>
      <c r="AJ14" s="647">
        <v>0</v>
      </c>
      <c r="AK14" s="333">
        <v>0</v>
      </c>
    </row>
    <row r="15" spans="1:37">
      <c r="A15" s="416" t="s">
        <v>447</v>
      </c>
      <c r="B15" s="277"/>
      <c r="C15" s="649">
        <v>0</v>
      </c>
      <c r="D15" s="647">
        <v>0</v>
      </c>
      <c r="E15" s="647">
        <v>0</v>
      </c>
      <c r="F15" s="647">
        <v>0</v>
      </c>
      <c r="G15" s="647">
        <v>0</v>
      </c>
      <c r="H15" s="647">
        <v>0</v>
      </c>
      <c r="I15" s="647">
        <v>0</v>
      </c>
      <c r="J15" s="647">
        <v>0</v>
      </c>
      <c r="K15" s="647">
        <v>0</v>
      </c>
      <c r="L15" s="647">
        <v>26080</v>
      </c>
      <c r="M15" s="647">
        <v>0</v>
      </c>
      <c r="N15" s="647">
        <v>0</v>
      </c>
      <c r="O15" s="647">
        <v>0</v>
      </c>
      <c r="P15" s="647">
        <v>0</v>
      </c>
      <c r="Q15" s="647">
        <v>0</v>
      </c>
      <c r="R15" s="647">
        <v>26080</v>
      </c>
      <c r="S15" s="647">
        <v>0</v>
      </c>
      <c r="T15" s="647">
        <v>26080</v>
      </c>
      <c r="U15" s="647">
        <v>0</v>
      </c>
      <c r="V15" s="647">
        <v>0</v>
      </c>
      <c r="W15" s="647">
        <v>0</v>
      </c>
      <c r="X15" s="647">
        <v>0</v>
      </c>
      <c r="Y15" s="647">
        <v>0</v>
      </c>
      <c r="Z15" s="647">
        <v>0</v>
      </c>
      <c r="AA15" s="647">
        <v>0</v>
      </c>
      <c r="AB15" s="647">
        <v>0</v>
      </c>
      <c r="AC15" s="647">
        <v>0</v>
      </c>
      <c r="AD15" s="647">
        <v>0</v>
      </c>
      <c r="AE15" s="647">
        <v>0</v>
      </c>
      <c r="AF15" s="647">
        <v>0</v>
      </c>
      <c r="AG15" s="647">
        <v>0</v>
      </c>
      <c r="AH15" s="647">
        <v>0</v>
      </c>
      <c r="AI15" s="647">
        <v>0</v>
      </c>
      <c r="AJ15" s="647">
        <v>78240</v>
      </c>
      <c r="AK15" s="333">
        <v>0</v>
      </c>
    </row>
    <row r="16" spans="1:37">
      <c r="A16" s="416" t="s">
        <v>448</v>
      </c>
      <c r="B16" s="277"/>
      <c r="C16" s="649">
        <v>0</v>
      </c>
      <c r="D16" s="647">
        <v>0</v>
      </c>
      <c r="E16" s="647">
        <v>0</v>
      </c>
      <c r="F16" s="647">
        <v>0</v>
      </c>
      <c r="G16" s="647">
        <v>0</v>
      </c>
      <c r="H16" s="647">
        <v>0</v>
      </c>
      <c r="I16" s="647">
        <v>0</v>
      </c>
      <c r="J16" s="647">
        <v>0</v>
      </c>
      <c r="K16" s="647">
        <v>0</v>
      </c>
      <c r="L16" s="647">
        <v>0</v>
      </c>
      <c r="M16" s="647">
        <v>0</v>
      </c>
      <c r="N16" s="647">
        <v>0</v>
      </c>
      <c r="O16" s="647">
        <v>0</v>
      </c>
      <c r="P16" s="647">
        <v>0</v>
      </c>
      <c r="Q16" s="647">
        <v>0</v>
      </c>
      <c r="R16" s="647">
        <v>0</v>
      </c>
      <c r="S16" s="647">
        <v>0</v>
      </c>
      <c r="T16" s="647">
        <v>0</v>
      </c>
      <c r="U16" s="647">
        <v>0</v>
      </c>
      <c r="V16" s="647">
        <v>0</v>
      </c>
      <c r="W16" s="647">
        <v>0</v>
      </c>
      <c r="X16" s="647">
        <v>0</v>
      </c>
      <c r="Y16" s="647">
        <v>0</v>
      </c>
      <c r="Z16" s="647">
        <v>0</v>
      </c>
      <c r="AA16" s="647">
        <v>0</v>
      </c>
      <c r="AB16" s="647">
        <v>0</v>
      </c>
      <c r="AC16" s="647">
        <v>0</v>
      </c>
      <c r="AD16" s="647">
        <v>0</v>
      </c>
      <c r="AE16" s="647">
        <v>0</v>
      </c>
      <c r="AF16" s="647">
        <v>0</v>
      </c>
      <c r="AG16" s="647">
        <v>0</v>
      </c>
      <c r="AH16" s="647">
        <v>0</v>
      </c>
      <c r="AI16" s="647">
        <v>0</v>
      </c>
      <c r="AJ16" s="647">
        <v>0</v>
      </c>
      <c r="AK16" s="333">
        <v>0</v>
      </c>
    </row>
    <row r="17" spans="1:37">
      <c r="A17" s="409"/>
      <c r="B17" s="277"/>
      <c r="C17" s="649"/>
      <c r="D17" s="647"/>
      <c r="E17" s="647"/>
      <c r="F17" s="647"/>
      <c r="G17" s="647"/>
      <c r="H17" s="647"/>
      <c r="I17" s="647"/>
      <c r="J17" s="647"/>
      <c r="K17" s="647"/>
      <c r="L17" s="647"/>
      <c r="M17" s="647"/>
      <c r="N17" s="647"/>
      <c r="O17" s="647"/>
      <c r="P17" s="647"/>
      <c r="Q17" s="647"/>
      <c r="R17" s="647"/>
      <c r="S17" s="647"/>
      <c r="T17" s="647"/>
      <c r="U17" s="647"/>
      <c r="V17" s="647"/>
      <c r="W17" s="647"/>
      <c r="X17" s="647"/>
      <c r="Y17" s="647"/>
      <c r="Z17" s="647"/>
      <c r="AA17" s="647"/>
      <c r="AB17" s="647"/>
      <c r="AC17" s="647"/>
      <c r="AD17" s="647"/>
      <c r="AE17" s="647"/>
      <c r="AF17" s="647"/>
      <c r="AG17" s="647"/>
      <c r="AH17" s="647"/>
      <c r="AI17" s="647"/>
      <c r="AJ17" s="647">
        <v>1874614526</v>
      </c>
      <c r="AK17" s="333"/>
    </row>
    <row r="18" spans="1:37">
      <c r="A18" s="421" t="s">
        <v>449</v>
      </c>
      <c r="B18" s="279"/>
      <c r="C18" s="649"/>
      <c r="D18" s="647"/>
      <c r="E18" s="647"/>
      <c r="F18" s="647"/>
      <c r="G18" s="647"/>
      <c r="H18" s="647"/>
      <c r="I18" s="647"/>
      <c r="J18" s="647"/>
      <c r="K18" s="647"/>
      <c r="L18" s="647"/>
      <c r="M18" s="647"/>
      <c r="N18" s="647"/>
      <c r="O18" s="647"/>
      <c r="P18" s="647"/>
      <c r="Q18" s="647"/>
      <c r="R18" s="647"/>
      <c r="S18" s="647"/>
      <c r="T18" s="647"/>
      <c r="U18" s="647"/>
      <c r="V18" s="647"/>
      <c r="W18" s="647"/>
      <c r="X18" s="647"/>
      <c r="Y18" s="647"/>
      <c r="Z18" s="647"/>
      <c r="AA18" s="647"/>
      <c r="AB18" s="647"/>
      <c r="AC18" s="647"/>
      <c r="AD18" s="647"/>
      <c r="AE18" s="647"/>
      <c r="AF18" s="647"/>
      <c r="AG18" s="647"/>
      <c r="AH18" s="647"/>
      <c r="AI18" s="647"/>
      <c r="AJ18" s="647"/>
      <c r="AK18" s="333">
        <v>0</v>
      </c>
    </row>
    <row r="19" spans="1:37">
      <c r="A19" s="416" t="s">
        <v>450</v>
      </c>
      <c r="B19" s="280"/>
      <c r="C19" s="649">
        <v>128428483</v>
      </c>
      <c r="D19" s="647">
        <v>109747980</v>
      </c>
      <c r="E19" s="647">
        <v>74933737</v>
      </c>
      <c r="F19" s="647">
        <v>34991315</v>
      </c>
      <c r="G19" s="647">
        <v>32698668</v>
      </c>
      <c r="H19" s="647">
        <v>38289506</v>
      </c>
      <c r="I19" s="647">
        <v>33928796</v>
      </c>
      <c r="J19" s="647">
        <v>22719605</v>
      </c>
      <c r="K19" s="647">
        <v>21596099</v>
      </c>
      <c r="L19" s="647">
        <v>20278274</v>
      </c>
      <c r="M19" s="647">
        <v>1444030</v>
      </c>
      <c r="N19" s="647">
        <v>12132520</v>
      </c>
      <c r="O19" s="647">
        <v>2284906</v>
      </c>
      <c r="P19" s="647">
        <v>9340624</v>
      </c>
      <c r="Q19" s="647">
        <v>8206528</v>
      </c>
      <c r="R19" s="647">
        <v>9730944</v>
      </c>
      <c r="S19" s="647">
        <v>10967776</v>
      </c>
      <c r="T19" s="647">
        <v>10193230</v>
      </c>
      <c r="U19" s="647">
        <v>9796624</v>
      </c>
      <c r="V19" s="647">
        <v>3294371</v>
      </c>
      <c r="W19" s="647">
        <v>552788</v>
      </c>
      <c r="X19" s="647">
        <v>1438554</v>
      </c>
      <c r="Y19" s="647">
        <v>373696</v>
      </c>
      <c r="Z19" s="647">
        <v>1952498</v>
      </c>
      <c r="AA19" s="647">
        <v>1201162</v>
      </c>
      <c r="AB19" s="647">
        <v>492032</v>
      </c>
      <c r="AC19" s="647">
        <v>627894</v>
      </c>
      <c r="AD19" s="647">
        <v>746127</v>
      </c>
      <c r="AE19" s="647">
        <v>196047</v>
      </c>
      <c r="AF19" s="647">
        <v>132529</v>
      </c>
      <c r="AG19" s="647">
        <v>81571</v>
      </c>
      <c r="AH19" s="647">
        <v>0</v>
      </c>
      <c r="AI19" s="647">
        <v>0</v>
      </c>
      <c r="AJ19" s="647">
        <v>602798914</v>
      </c>
      <c r="AK19" s="333">
        <v>0</v>
      </c>
    </row>
    <row r="20" spans="1:37">
      <c r="A20" s="416" t="s">
        <v>451</v>
      </c>
      <c r="B20" s="280"/>
      <c r="C20" s="649">
        <v>163610523</v>
      </c>
      <c r="D20" s="647">
        <v>132195253</v>
      </c>
      <c r="E20" s="647">
        <v>135602590</v>
      </c>
      <c r="F20" s="647">
        <v>70993802</v>
      </c>
      <c r="G20" s="647">
        <v>55386084</v>
      </c>
      <c r="H20" s="647">
        <v>35460216</v>
      </c>
      <c r="I20" s="647">
        <v>50028478</v>
      </c>
      <c r="J20" s="647">
        <v>34939798</v>
      </c>
      <c r="K20" s="647">
        <v>52488891</v>
      </c>
      <c r="L20" s="647">
        <v>40196312</v>
      </c>
      <c r="M20" s="647">
        <v>51500576</v>
      </c>
      <c r="N20" s="647">
        <v>27641635</v>
      </c>
      <c r="O20" s="647">
        <v>30372775</v>
      </c>
      <c r="P20" s="647">
        <v>16123048</v>
      </c>
      <c r="Q20" s="647">
        <v>15547942</v>
      </c>
      <c r="R20" s="647">
        <v>17656447</v>
      </c>
      <c r="S20" s="647">
        <v>15328289</v>
      </c>
      <c r="T20" s="647">
        <v>10395571</v>
      </c>
      <c r="U20" s="647">
        <v>9958347</v>
      </c>
      <c r="V20" s="647">
        <v>6598649</v>
      </c>
      <c r="W20" s="647">
        <v>14931065</v>
      </c>
      <c r="X20" s="647">
        <v>5079399</v>
      </c>
      <c r="Y20" s="647">
        <v>7066224</v>
      </c>
      <c r="Z20" s="647">
        <v>2816545</v>
      </c>
      <c r="AA20" s="647">
        <v>1468341</v>
      </c>
      <c r="AB20" s="647">
        <v>2191515</v>
      </c>
      <c r="AC20" s="647">
        <v>1623505</v>
      </c>
      <c r="AD20" s="647">
        <v>726421</v>
      </c>
      <c r="AE20" s="647">
        <v>499992</v>
      </c>
      <c r="AF20" s="647">
        <v>421006</v>
      </c>
      <c r="AG20" s="647">
        <v>396848</v>
      </c>
      <c r="AH20" s="647">
        <v>0</v>
      </c>
      <c r="AI20" s="647">
        <v>4288</v>
      </c>
      <c r="AJ20" s="647">
        <v>1009250375</v>
      </c>
      <c r="AK20" s="333">
        <v>0</v>
      </c>
    </row>
    <row r="21" spans="1:37">
      <c r="A21" s="419" t="s">
        <v>452</v>
      </c>
      <c r="B21" s="281"/>
      <c r="C21" s="649">
        <v>57750150</v>
      </c>
      <c r="D21" s="647">
        <v>43287237</v>
      </c>
      <c r="E21" s="647">
        <v>15394056</v>
      </c>
      <c r="F21" s="647">
        <v>1110021</v>
      </c>
      <c r="G21" s="647">
        <v>16078633</v>
      </c>
      <c r="H21" s="647">
        <v>13325261</v>
      </c>
      <c r="I21" s="647">
        <v>1211275</v>
      </c>
      <c r="J21" s="647">
        <v>17008954</v>
      </c>
      <c r="K21" s="647">
        <v>2477177</v>
      </c>
      <c r="L21" s="647">
        <v>2779341</v>
      </c>
      <c r="M21" s="647">
        <v>1207174</v>
      </c>
      <c r="N21" s="647">
        <v>6054397</v>
      </c>
      <c r="O21" s="647">
        <v>3033997</v>
      </c>
      <c r="P21" s="647">
        <v>6426530</v>
      </c>
      <c r="Q21" s="647">
        <v>0</v>
      </c>
      <c r="R21" s="647">
        <v>0</v>
      </c>
      <c r="S21" s="647">
        <v>563675</v>
      </c>
      <c r="T21" s="647">
        <v>1574830</v>
      </c>
      <c r="U21" s="647">
        <v>2690027</v>
      </c>
      <c r="V21" s="647">
        <v>2550440</v>
      </c>
      <c r="W21" s="647">
        <v>289288</v>
      </c>
      <c r="X21" s="647">
        <v>45130</v>
      </c>
      <c r="Y21" s="647">
        <v>47702</v>
      </c>
      <c r="Z21" s="647">
        <v>0</v>
      </c>
      <c r="AA21" s="647">
        <v>137110</v>
      </c>
      <c r="AB21" s="647">
        <v>20981</v>
      </c>
      <c r="AC21" s="647">
        <v>53508</v>
      </c>
      <c r="AD21" s="647">
        <v>233122</v>
      </c>
      <c r="AE21" s="647">
        <v>18562</v>
      </c>
      <c r="AF21" s="647">
        <v>2223</v>
      </c>
      <c r="AG21" s="647">
        <v>7835</v>
      </c>
      <c r="AH21" s="647">
        <v>0</v>
      </c>
      <c r="AI21" s="647">
        <v>1639</v>
      </c>
      <c r="AJ21" s="647">
        <v>195380275</v>
      </c>
      <c r="AK21" s="333">
        <v>0</v>
      </c>
    </row>
    <row r="22" spans="1:37">
      <c r="A22" s="419" t="s">
        <v>453</v>
      </c>
      <c r="B22" s="281"/>
      <c r="C22" s="649">
        <v>0</v>
      </c>
      <c r="D22" s="647">
        <v>0</v>
      </c>
      <c r="E22" s="647">
        <v>0</v>
      </c>
      <c r="F22" s="647">
        <v>0</v>
      </c>
      <c r="G22" s="647">
        <v>0</v>
      </c>
      <c r="H22" s="647">
        <v>0</v>
      </c>
      <c r="I22" s="647">
        <v>0</v>
      </c>
      <c r="J22" s="647">
        <v>0</v>
      </c>
      <c r="K22" s="647">
        <v>0</v>
      </c>
      <c r="L22" s="647">
        <v>0</v>
      </c>
      <c r="M22" s="647">
        <v>0</v>
      </c>
      <c r="N22" s="647">
        <v>0</v>
      </c>
      <c r="O22" s="647">
        <v>0</v>
      </c>
      <c r="P22" s="647">
        <v>0</v>
      </c>
      <c r="Q22" s="647">
        <v>0</v>
      </c>
      <c r="R22" s="647">
        <v>0</v>
      </c>
      <c r="S22" s="647">
        <v>0</v>
      </c>
      <c r="T22" s="647">
        <v>232488</v>
      </c>
      <c r="U22" s="647">
        <v>0</v>
      </c>
      <c r="V22" s="647">
        <v>0</v>
      </c>
      <c r="W22" s="647">
        <v>0</v>
      </c>
      <c r="X22" s="647">
        <v>0</v>
      </c>
      <c r="Y22" s="647">
        <v>0</v>
      </c>
      <c r="Z22" s="647">
        <v>0</v>
      </c>
      <c r="AA22" s="647">
        <v>0</v>
      </c>
      <c r="AB22" s="647">
        <v>0</v>
      </c>
      <c r="AC22" s="647">
        <v>0</v>
      </c>
      <c r="AD22" s="647">
        <v>0</v>
      </c>
      <c r="AE22" s="647">
        <v>0</v>
      </c>
      <c r="AF22" s="647">
        <v>0</v>
      </c>
      <c r="AG22" s="647">
        <v>0</v>
      </c>
      <c r="AH22" s="647">
        <v>0</v>
      </c>
      <c r="AI22" s="647">
        <v>0</v>
      </c>
      <c r="AJ22" s="647">
        <v>232488</v>
      </c>
      <c r="AK22" s="333">
        <v>0</v>
      </c>
    </row>
    <row r="23" spans="1:37">
      <c r="A23" s="416" t="s">
        <v>454</v>
      </c>
      <c r="B23" s="280"/>
      <c r="C23" s="649">
        <v>3384593</v>
      </c>
      <c r="D23" s="647">
        <v>13417605</v>
      </c>
      <c r="E23" s="647">
        <v>556938</v>
      </c>
      <c r="F23" s="647">
        <v>3231272</v>
      </c>
      <c r="G23" s="647">
        <v>0</v>
      </c>
      <c r="H23" s="647">
        <v>13563067</v>
      </c>
      <c r="I23" s="647">
        <v>2039877</v>
      </c>
      <c r="J23" s="647">
        <v>2214603</v>
      </c>
      <c r="K23" s="647">
        <v>2297240</v>
      </c>
      <c r="L23" s="647">
        <v>922367</v>
      </c>
      <c r="M23" s="647">
        <v>0</v>
      </c>
      <c r="N23" s="647">
        <v>1481427</v>
      </c>
      <c r="O23" s="647">
        <v>10521532</v>
      </c>
      <c r="P23" s="647">
        <v>2294002</v>
      </c>
      <c r="Q23" s="647">
        <v>2222972</v>
      </c>
      <c r="R23" s="647">
        <v>1110379</v>
      </c>
      <c r="S23" s="647">
        <v>0</v>
      </c>
      <c r="T23" s="647">
        <v>0</v>
      </c>
      <c r="U23" s="647">
        <v>0</v>
      </c>
      <c r="V23" s="647">
        <v>3960638</v>
      </c>
      <c r="W23" s="647">
        <v>0</v>
      </c>
      <c r="X23" s="647">
        <v>1496425</v>
      </c>
      <c r="Y23" s="647">
        <v>0</v>
      </c>
      <c r="Z23" s="647">
        <v>0</v>
      </c>
      <c r="AA23" s="647">
        <v>0</v>
      </c>
      <c r="AB23" s="647">
        <v>0</v>
      </c>
      <c r="AC23" s="647">
        <v>365495</v>
      </c>
      <c r="AD23" s="647">
        <v>0</v>
      </c>
      <c r="AE23" s="647">
        <v>126886</v>
      </c>
      <c r="AF23" s="647">
        <v>21276</v>
      </c>
      <c r="AG23" s="647">
        <v>6979</v>
      </c>
      <c r="AH23" s="647">
        <v>0</v>
      </c>
      <c r="AI23" s="647">
        <v>0</v>
      </c>
      <c r="AJ23" s="647">
        <v>65235573</v>
      </c>
      <c r="AK23" s="333">
        <v>0</v>
      </c>
    </row>
    <row r="24" spans="1:37">
      <c r="A24" s="419" t="s">
        <v>455</v>
      </c>
      <c r="B24" s="281"/>
      <c r="C24" s="649">
        <v>125302</v>
      </c>
      <c r="D24" s="647">
        <v>228815</v>
      </c>
      <c r="E24" s="647">
        <v>62054</v>
      </c>
      <c r="F24" s="647">
        <v>4286</v>
      </c>
      <c r="G24" s="647">
        <v>219394</v>
      </c>
      <c r="H24" s="647">
        <v>26162</v>
      </c>
      <c r="I24" s="647">
        <v>0</v>
      </c>
      <c r="J24" s="647">
        <v>567014</v>
      </c>
      <c r="K24" s="647">
        <v>35500</v>
      </c>
      <c r="L24" s="647">
        <v>14885</v>
      </c>
      <c r="M24" s="647">
        <v>0</v>
      </c>
      <c r="N24" s="647">
        <v>421989</v>
      </c>
      <c r="O24" s="647">
        <v>0</v>
      </c>
      <c r="P24" s="647">
        <v>0</v>
      </c>
      <c r="Q24" s="647">
        <v>0</v>
      </c>
      <c r="R24" s="647">
        <v>0</v>
      </c>
      <c r="S24" s="647">
        <v>0</v>
      </c>
      <c r="T24" s="647">
        <v>0</v>
      </c>
      <c r="U24" s="647">
        <v>0</v>
      </c>
      <c r="V24" s="647">
        <v>0</v>
      </c>
      <c r="W24" s="647">
        <v>0</v>
      </c>
      <c r="X24" s="647">
        <v>0</v>
      </c>
      <c r="Y24" s="647">
        <v>0</v>
      </c>
      <c r="Z24" s="647">
        <v>0</v>
      </c>
      <c r="AA24" s="647">
        <v>11500</v>
      </c>
      <c r="AB24" s="647">
        <v>0</v>
      </c>
      <c r="AC24" s="647">
        <v>0</v>
      </c>
      <c r="AD24" s="647">
        <v>0</v>
      </c>
      <c r="AE24" s="647">
        <v>0</v>
      </c>
      <c r="AF24" s="647">
        <v>0</v>
      </c>
      <c r="AG24" s="647">
        <v>0</v>
      </c>
      <c r="AH24" s="647">
        <v>0</v>
      </c>
      <c r="AI24" s="647">
        <v>0</v>
      </c>
      <c r="AJ24" s="647">
        <v>1716901</v>
      </c>
      <c r="AK24" s="333">
        <v>0</v>
      </c>
    </row>
    <row r="25" spans="1:37">
      <c r="A25" s="418" t="s">
        <v>456</v>
      </c>
      <c r="B25" s="282"/>
      <c r="C25" s="649">
        <v>353299051</v>
      </c>
      <c r="D25" s="647">
        <v>298876890</v>
      </c>
      <c r="E25" s="647">
        <v>226549375</v>
      </c>
      <c r="F25" s="647">
        <v>110330696</v>
      </c>
      <c r="G25" s="647">
        <v>104382779</v>
      </c>
      <c r="H25" s="647">
        <v>100664212</v>
      </c>
      <c r="I25" s="647">
        <v>87208426</v>
      </c>
      <c r="J25" s="647">
        <v>77449974</v>
      </c>
      <c r="K25" s="647">
        <v>78894907</v>
      </c>
      <c r="L25" s="647">
        <v>64191179</v>
      </c>
      <c r="M25" s="647">
        <v>54151780</v>
      </c>
      <c r="N25" s="647">
        <v>47731968</v>
      </c>
      <c r="O25" s="647">
        <v>46213210</v>
      </c>
      <c r="P25" s="647">
        <v>34184204</v>
      </c>
      <c r="Q25" s="647">
        <v>25977442</v>
      </c>
      <c r="R25" s="647">
        <v>28497770</v>
      </c>
      <c r="S25" s="647">
        <v>26859740</v>
      </c>
      <c r="T25" s="647">
        <v>22396119</v>
      </c>
      <c r="U25" s="647">
        <v>22444998</v>
      </c>
      <c r="V25" s="647">
        <v>16404098</v>
      </c>
      <c r="W25" s="647">
        <v>15773141</v>
      </c>
      <c r="X25" s="647">
        <v>8059508</v>
      </c>
      <c r="Y25" s="647">
        <v>7487622</v>
      </c>
      <c r="Z25" s="647">
        <v>4769043</v>
      </c>
      <c r="AA25" s="647">
        <v>2818113</v>
      </c>
      <c r="AB25" s="647">
        <v>2704528</v>
      </c>
      <c r="AC25" s="647">
        <v>2670402</v>
      </c>
      <c r="AD25" s="647">
        <v>1705670</v>
      </c>
      <c r="AE25" s="647">
        <v>841487</v>
      </c>
      <c r="AF25" s="647">
        <v>577034</v>
      </c>
      <c r="AG25" s="647">
        <v>493233</v>
      </c>
      <c r="AH25" s="647">
        <v>0</v>
      </c>
      <c r="AI25" s="647">
        <v>5927</v>
      </c>
      <c r="AJ25" s="647">
        <v>1874614526</v>
      </c>
      <c r="AK25" s="333">
        <v>0</v>
      </c>
    </row>
    <row r="26" spans="1:37">
      <c r="A26" s="418" t="s">
        <v>457</v>
      </c>
      <c r="B26" s="282"/>
      <c r="C26" s="649">
        <v>353420573</v>
      </c>
      <c r="D26" s="649">
        <v>299118372</v>
      </c>
      <c r="E26" s="649">
        <v>226735411</v>
      </c>
      <c r="F26" s="649">
        <v>110397896</v>
      </c>
      <c r="G26" s="649">
        <v>104516794</v>
      </c>
      <c r="H26" s="649">
        <v>100664212</v>
      </c>
      <c r="I26" s="649">
        <v>87223214</v>
      </c>
      <c r="J26" s="649">
        <v>77564282</v>
      </c>
      <c r="K26" s="649">
        <v>78894907</v>
      </c>
      <c r="L26" s="649">
        <v>64233110</v>
      </c>
      <c r="M26" s="649">
        <v>54151780</v>
      </c>
      <c r="N26" s="649">
        <v>47860733</v>
      </c>
      <c r="O26" s="649">
        <v>46213210</v>
      </c>
      <c r="P26" s="649">
        <v>34184204</v>
      </c>
      <c r="Q26" s="649">
        <v>25977442</v>
      </c>
      <c r="R26" s="649">
        <v>28543974</v>
      </c>
      <c r="S26" s="649">
        <v>26892049</v>
      </c>
      <c r="T26" s="649">
        <v>22422199</v>
      </c>
      <c r="U26" s="649">
        <v>22458500</v>
      </c>
      <c r="V26" s="649">
        <v>16420297</v>
      </c>
      <c r="W26" s="649">
        <v>15773141</v>
      </c>
      <c r="X26" s="649">
        <v>8059508</v>
      </c>
      <c r="Y26" s="649">
        <v>7487622</v>
      </c>
      <c r="Z26" s="649">
        <v>4800850</v>
      </c>
      <c r="AA26" s="649">
        <v>2818113</v>
      </c>
      <c r="AB26" s="649">
        <v>2704528</v>
      </c>
      <c r="AC26" s="649">
        <v>2670402</v>
      </c>
      <c r="AD26" s="649">
        <v>1719848</v>
      </c>
      <c r="AE26" s="649">
        <v>841487</v>
      </c>
      <c r="AF26" s="649">
        <v>577034</v>
      </c>
      <c r="AG26" s="649">
        <v>493233</v>
      </c>
      <c r="AH26" s="649">
        <v>0</v>
      </c>
      <c r="AI26" s="649">
        <v>5927</v>
      </c>
      <c r="AJ26" s="647">
        <v>1875844852</v>
      </c>
      <c r="AK26" s="333">
        <v>0</v>
      </c>
    </row>
    <row r="27" spans="1:37">
      <c r="A27" s="410"/>
      <c r="B27" s="282"/>
      <c r="C27" s="649"/>
      <c r="D27" s="647"/>
      <c r="E27" s="647"/>
      <c r="F27" s="647"/>
      <c r="G27" s="647"/>
      <c r="H27" s="647"/>
      <c r="I27" s="647"/>
      <c r="J27" s="647"/>
      <c r="K27" s="647"/>
      <c r="L27" s="647"/>
      <c r="M27" s="647"/>
      <c r="N27" s="647"/>
      <c r="O27" s="647"/>
      <c r="P27" s="647"/>
      <c r="Q27" s="647"/>
      <c r="R27" s="647"/>
      <c r="S27" s="647"/>
      <c r="T27" s="647"/>
      <c r="U27" s="647"/>
      <c r="V27" s="647"/>
      <c r="W27" s="647"/>
      <c r="X27" s="647"/>
      <c r="Y27" s="647"/>
      <c r="Z27" s="647"/>
      <c r="AA27" s="647"/>
      <c r="AB27" s="647"/>
      <c r="AC27" s="647"/>
      <c r="AD27" s="647"/>
      <c r="AE27" s="647"/>
      <c r="AF27" s="647"/>
      <c r="AG27" s="647"/>
      <c r="AH27" s="647"/>
      <c r="AI27" s="647"/>
      <c r="AJ27" s="647"/>
      <c r="AK27" s="333">
        <v>0</v>
      </c>
    </row>
    <row r="28" spans="1:37">
      <c r="A28" s="417" t="s">
        <v>458</v>
      </c>
      <c r="B28" s="283"/>
      <c r="C28" s="649">
        <v>2322831</v>
      </c>
      <c r="D28" s="647">
        <v>2568382</v>
      </c>
      <c r="E28" s="647">
        <v>2625652</v>
      </c>
      <c r="F28" s="647">
        <v>1363802</v>
      </c>
      <c r="G28" s="647">
        <v>601935</v>
      </c>
      <c r="H28" s="647">
        <v>528462</v>
      </c>
      <c r="I28" s="647">
        <v>461091</v>
      </c>
      <c r="J28" s="647">
        <v>1838655</v>
      </c>
      <c r="K28" s="647">
        <v>1423606</v>
      </c>
      <c r="L28" s="647">
        <v>1082956</v>
      </c>
      <c r="M28" s="647">
        <v>83149</v>
      </c>
      <c r="N28" s="647">
        <v>522131</v>
      </c>
      <c r="O28" s="647">
        <v>0</v>
      </c>
      <c r="P28" s="647">
        <v>113635</v>
      </c>
      <c r="Q28" s="647">
        <v>133371</v>
      </c>
      <c r="R28" s="647">
        <v>147840</v>
      </c>
      <c r="S28" s="647">
        <v>615556</v>
      </c>
      <c r="T28" s="647">
        <v>71396</v>
      </c>
      <c r="U28" s="647">
        <v>60524</v>
      </c>
      <c r="V28" s="647">
        <v>71946</v>
      </c>
      <c r="W28" s="647">
        <v>1899</v>
      </c>
      <c r="X28" s="647">
        <v>10151</v>
      </c>
      <c r="Y28" s="647">
        <v>33314</v>
      </c>
      <c r="Z28" s="647">
        <v>34083</v>
      </c>
      <c r="AA28" s="647">
        <v>84333</v>
      </c>
      <c r="AB28" s="647">
        <v>15016</v>
      </c>
      <c r="AC28" s="647">
        <v>14514</v>
      </c>
      <c r="AD28" s="647">
        <v>15451</v>
      </c>
      <c r="AE28" s="647">
        <v>5399</v>
      </c>
      <c r="AF28" s="647">
        <v>837</v>
      </c>
      <c r="AG28" s="647">
        <v>3440</v>
      </c>
      <c r="AH28" s="647">
        <v>0</v>
      </c>
      <c r="AI28" s="647">
        <v>462</v>
      </c>
      <c r="AJ28" s="647">
        <v>16855818</v>
      </c>
      <c r="AK28" s="333">
        <v>0</v>
      </c>
    </row>
    <row r="29" spans="1:37">
      <c r="A29" s="416" t="s">
        <v>459</v>
      </c>
      <c r="B29" s="284"/>
      <c r="C29" s="649">
        <v>0</v>
      </c>
      <c r="D29" s="647">
        <v>0</v>
      </c>
      <c r="E29" s="647">
        <v>0</v>
      </c>
      <c r="F29" s="647">
        <v>0</v>
      </c>
      <c r="G29" s="647">
        <v>0</v>
      </c>
      <c r="H29" s="647">
        <v>0</v>
      </c>
      <c r="I29" s="647">
        <v>0</v>
      </c>
      <c r="J29" s="647">
        <v>0</v>
      </c>
      <c r="K29" s="647">
        <v>0</v>
      </c>
      <c r="L29" s="647">
        <v>0</v>
      </c>
      <c r="M29" s="647">
        <v>0</v>
      </c>
      <c r="N29" s="647">
        <v>0</v>
      </c>
      <c r="O29" s="647">
        <v>0</v>
      </c>
      <c r="P29" s="647">
        <v>0</v>
      </c>
      <c r="Q29" s="647">
        <v>0</v>
      </c>
      <c r="R29" s="647">
        <v>0</v>
      </c>
      <c r="S29" s="647">
        <v>0</v>
      </c>
      <c r="T29" s="647">
        <v>0</v>
      </c>
      <c r="U29" s="647">
        <v>0</v>
      </c>
      <c r="V29" s="647">
        <v>0</v>
      </c>
      <c r="W29" s="647">
        <v>0</v>
      </c>
      <c r="X29" s="647">
        <v>0</v>
      </c>
      <c r="Y29" s="647">
        <v>0</v>
      </c>
      <c r="Z29" s="647">
        <v>0</v>
      </c>
      <c r="AA29" s="647">
        <v>0</v>
      </c>
      <c r="AB29" s="647">
        <v>0</v>
      </c>
      <c r="AC29" s="647">
        <v>0</v>
      </c>
      <c r="AD29" s="647">
        <v>0</v>
      </c>
      <c r="AE29" s="647">
        <v>0</v>
      </c>
      <c r="AF29" s="647">
        <v>0</v>
      </c>
      <c r="AG29" s="647">
        <v>0</v>
      </c>
      <c r="AH29" s="647">
        <v>0</v>
      </c>
      <c r="AI29" s="647">
        <v>0</v>
      </c>
      <c r="AJ29" s="647">
        <v>0</v>
      </c>
      <c r="AK29" s="333">
        <v>0</v>
      </c>
    </row>
    <row r="30" spans="1:37">
      <c r="A30" s="416" t="s">
        <v>460</v>
      </c>
      <c r="B30" s="284"/>
      <c r="C30" s="649">
        <v>2200909</v>
      </c>
      <c r="D30" s="647">
        <v>2304291</v>
      </c>
      <c r="E30" s="647">
        <v>1592265</v>
      </c>
      <c r="F30" s="647">
        <v>570251</v>
      </c>
      <c r="G30" s="647">
        <v>597037</v>
      </c>
      <c r="H30" s="647">
        <v>388981</v>
      </c>
      <c r="I30" s="647">
        <v>375803</v>
      </c>
      <c r="J30" s="647">
        <v>525420</v>
      </c>
      <c r="K30" s="647">
        <v>1015932</v>
      </c>
      <c r="L30" s="647">
        <v>792510</v>
      </c>
      <c r="M30" s="647">
        <v>38542</v>
      </c>
      <c r="N30" s="647">
        <v>479234</v>
      </c>
      <c r="O30" s="647">
        <v>0</v>
      </c>
      <c r="P30" s="647">
        <v>81416</v>
      </c>
      <c r="Q30" s="647">
        <v>105681</v>
      </c>
      <c r="R30" s="647">
        <v>89883</v>
      </c>
      <c r="S30" s="647">
        <v>491441</v>
      </c>
      <c r="T30" s="647">
        <v>55709</v>
      </c>
      <c r="U30" s="647">
        <v>49724</v>
      </c>
      <c r="V30" s="647">
        <v>62956</v>
      </c>
      <c r="W30" s="647">
        <v>0</v>
      </c>
      <c r="X30" s="647">
        <v>0</v>
      </c>
      <c r="Y30" s="647">
        <v>33314</v>
      </c>
      <c r="Z30" s="647">
        <v>34083</v>
      </c>
      <c r="AA30" s="647">
        <v>15870</v>
      </c>
      <c r="AB30" s="647">
        <v>13926</v>
      </c>
      <c r="AC30" s="647">
        <v>12791</v>
      </c>
      <c r="AD30" s="647">
        <v>0</v>
      </c>
      <c r="AE30" s="647">
        <v>3167</v>
      </c>
      <c r="AF30" s="647">
        <v>42</v>
      </c>
      <c r="AG30" s="647">
        <v>2408</v>
      </c>
      <c r="AH30" s="647">
        <v>0</v>
      </c>
      <c r="AI30" s="647">
        <v>0</v>
      </c>
      <c r="AJ30" s="647">
        <v>11933585</v>
      </c>
      <c r="AK30" s="333">
        <v>0</v>
      </c>
    </row>
    <row r="31" spans="1:37">
      <c r="A31" s="416" t="s">
        <v>461</v>
      </c>
      <c r="B31" s="284"/>
      <c r="C31" s="649">
        <v>121922</v>
      </c>
      <c r="D31" s="647">
        <v>264091</v>
      </c>
      <c r="E31" s="647">
        <v>1033387</v>
      </c>
      <c r="F31" s="647">
        <v>793551</v>
      </c>
      <c r="G31" s="647">
        <v>4898</v>
      </c>
      <c r="H31" s="647">
        <v>139481</v>
      </c>
      <c r="I31" s="647">
        <v>85288</v>
      </c>
      <c r="J31" s="647">
        <v>1313235</v>
      </c>
      <c r="K31" s="647">
        <v>407674</v>
      </c>
      <c r="L31" s="647">
        <v>290446</v>
      </c>
      <c r="M31" s="647">
        <v>44607</v>
      </c>
      <c r="N31" s="647">
        <v>42897</v>
      </c>
      <c r="O31" s="647">
        <v>0</v>
      </c>
      <c r="P31" s="647">
        <v>32219</v>
      </c>
      <c r="Q31" s="647">
        <v>27690</v>
      </c>
      <c r="R31" s="647">
        <v>57957</v>
      </c>
      <c r="S31" s="647">
        <v>124115</v>
      </c>
      <c r="T31" s="647">
        <v>15687</v>
      </c>
      <c r="U31" s="647">
        <v>10800</v>
      </c>
      <c r="V31" s="647">
        <v>8990</v>
      </c>
      <c r="W31" s="647">
        <v>1899</v>
      </c>
      <c r="X31" s="647">
        <v>10151</v>
      </c>
      <c r="Y31" s="647">
        <v>0</v>
      </c>
      <c r="Z31" s="647">
        <v>0</v>
      </c>
      <c r="AA31" s="647">
        <v>68463</v>
      </c>
      <c r="AB31" s="647">
        <v>1090</v>
      </c>
      <c r="AC31" s="647">
        <v>1723</v>
      </c>
      <c r="AD31" s="647">
        <v>15451</v>
      </c>
      <c r="AE31" s="647">
        <v>2232</v>
      </c>
      <c r="AF31" s="647">
        <v>795</v>
      </c>
      <c r="AG31" s="647">
        <v>1032</v>
      </c>
      <c r="AH31" s="647">
        <v>0</v>
      </c>
      <c r="AI31" s="647">
        <v>462</v>
      </c>
      <c r="AJ31" s="647">
        <v>4922233</v>
      </c>
      <c r="AK31" s="333">
        <v>0</v>
      </c>
    </row>
    <row r="32" spans="1:37">
      <c r="A32" s="418" t="s">
        <v>462</v>
      </c>
      <c r="B32" s="285"/>
      <c r="C32" s="647">
        <v>2322831</v>
      </c>
      <c r="D32" s="647">
        <v>2568382</v>
      </c>
      <c r="E32" s="647">
        <v>2625652</v>
      </c>
      <c r="F32" s="647">
        <v>1363802</v>
      </c>
      <c r="G32" s="647">
        <v>601935</v>
      </c>
      <c r="H32" s="647">
        <v>528462</v>
      </c>
      <c r="I32" s="647">
        <v>461091</v>
      </c>
      <c r="J32" s="647">
        <v>1838655</v>
      </c>
      <c r="K32" s="647">
        <v>1423606</v>
      </c>
      <c r="L32" s="647">
        <v>1082956</v>
      </c>
      <c r="M32" s="647">
        <v>83149</v>
      </c>
      <c r="N32" s="647">
        <v>522131</v>
      </c>
      <c r="O32" s="647">
        <v>0</v>
      </c>
      <c r="P32" s="647">
        <v>113635</v>
      </c>
      <c r="Q32" s="647">
        <v>133371</v>
      </c>
      <c r="R32" s="647">
        <v>147840</v>
      </c>
      <c r="S32" s="647">
        <v>615556</v>
      </c>
      <c r="T32" s="647">
        <v>71396</v>
      </c>
      <c r="U32" s="647">
        <v>60524</v>
      </c>
      <c r="V32" s="647">
        <v>71946</v>
      </c>
      <c r="W32" s="647">
        <v>1899</v>
      </c>
      <c r="X32" s="647">
        <v>10151</v>
      </c>
      <c r="Y32" s="647">
        <v>33314</v>
      </c>
      <c r="Z32" s="647">
        <v>34083</v>
      </c>
      <c r="AA32" s="647">
        <v>84333</v>
      </c>
      <c r="AB32" s="647">
        <v>15016</v>
      </c>
      <c r="AC32" s="647">
        <v>14514</v>
      </c>
      <c r="AD32" s="647">
        <v>15451</v>
      </c>
      <c r="AE32" s="647">
        <v>5399</v>
      </c>
      <c r="AF32" s="647">
        <v>837</v>
      </c>
      <c r="AG32" s="647">
        <v>3440</v>
      </c>
      <c r="AH32" s="647">
        <v>0</v>
      </c>
      <c r="AI32" s="647">
        <v>462</v>
      </c>
      <c r="AJ32" s="647">
        <v>16855818</v>
      </c>
      <c r="AK32" s="333">
        <v>0</v>
      </c>
    </row>
    <row r="33" spans="1:37">
      <c r="A33" s="411"/>
      <c r="B33" s="286"/>
      <c r="C33" s="647"/>
      <c r="D33" s="647"/>
      <c r="E33" s="647"/>
      <c r="F33" s="647"/>
      <c r="G33" s="647"/>
      <c r="H33" s="647"/>
      <c r="I33" s="647"/>
      <c r="J33" s="647"/>
      <c r="K33" s="647"/>
      <c r="L33" s="647"/>
      <c r="M33" s="647"/>
      <c r="N33" s="647"/>
      <c r="O33" s="647"/>
      <c r="P33" s="647"/>
      <c r="Q33" s="647"/>
      <c r="R33" s="647"/>
      <c r="S33" s="647"/>
      <c r="T33" s="647"/>
      <c r="U33" s="647"/>
      <c r="V33" s="647"/>
      <c r="W33" s="647"/>
      <c r="X33" s="647"/>
      <c r="Y33" s="647"/>
      <c r="Z33" s="647"/>
      <c r="AA33" s="647"/>
      <c r="AB33" s="647"/>
      <c r="AC33" s="647"/>
      <c r="AD33" s="647"/>
      <c r="AE33" s="647"/>
      <c r="AF33" s="647"/>
      <c r="AG33" s="647"/>
      <c r="AH33" s="647"/>
      <c r="AI33" s="647"/>
      <c r="AJ33" s="647"/>
      <c r="AK33" s="333">
        <v>0</v>
      </c>
    </row>
    <row r="34" spans="1:37">
      <c r="A34" s="417" t="s">
        <v>463</v>
      </c>
      <c r="B34" s="287"/>
      <c r="C34" s="647">
        <v>13777732</v>
      </c>
      <c r="D34" s="647">
        <v>28073064</v>
      </c>
      <c r="E34" s="647">
        <v>17492387</v>
      </c>
      <c r="F34" s="647">
        <v>3317456</v>
      </c>
      <c r="G34" s="647">
        <v>3756307</v>
      </c>
      <c r="H34" s="647">
        <v>4999999</v>
      </c>
      <c r="I34" s="647">
        <v>1646567</v>
      </c>
      <c r="J34" s="647">
        <v>7174759</v>
      </c>
      <c r="K34" s="647">
        <v>1051889</v>
      </c>
      <c r="L34" s="647">
        <v>1066362</v>
      </c>
      <c r="M34" s="647">
        <v>178091</v>
      </c>
      <c r="N34" s="647">
        <v>377105</v>
      </c>
      <c r="O34" s="647">
        <v>613888</v>
      </c>
      <c r="P34" s="647">
        <v>460169</v>
      </c>
      <c r="Q34" s="647">
        <v>4886273</v>
      </c>
      <c r="R34" s="647">
        <v>388014</v>
      </c>
      <c r="S34" s="647">
        <v>343678</v>
      </c>
      <c r="T34" s="647">
        <v>228339</v>
      </c>
      <c r="U34" s="647">
        <v>811394</v>
      </c>
      <c r="V34" s="647">
        <v>109240</v>
      </c>
      <c r="W34" s="647">
        <v>333096</v>
      </c>
      <c r="X34" s="647">
        <v>19388</v>
      </c>
      <c r="Y34" s="647">
        <v>345401</v>
      </c>
      <c r="Z34" s="647">
        <v>784935</v>
      </c>
      <c r="AA34" s="647">
        <v>76450</v>
      </c>
      <c r="AB34" s="647">
        <v>190632</v>
      </c>
      <c r="AC34" s="647">
        <v>70840</v>
      </c>
      <c r="AD34" s="647">
        <v>98965</v>
      </c>
      <c r="AE34" s="647">
        <v>72624</v>
      </c>
      <c r="AF34" s="647">
        <v>12001</v>
      </c>
      <c r="AG34" s="647">
        <v>10643</v>
      </c>
      <c r="AH34" s="647">
        <v>84873</v>
      </c>
      <c r="AI34" s="647">
        <v>25960</v>
      </c>
      <c r="AJ34" s="647">
        <v>92878521</v>
      </c>
      <c r="AK34" s="333">
        <v>0</v>
      </c>
    </row>
    <row r="35" spans="1:37">
      <c r="A35" s="419" t="s">
        <v>464</v>
      </c>
      <c r="B35" s="288"/>
      <c r="C35" s="647">
        <v>7098</v>
      </c>
      <c r="D35" s="647">
        <v>56644</v>
      </c>
      <c r="E35" s="647">
        <v>19915</v>
      </c>
      <c r="F35" s="647">
        <v>2810</v>
      </c>
      <c r="G35" s="647">
        <v>4802</v>
      </c>
      <c r="H35" s="647">
        <v>21579</v>
      </c>
      <c r="I35" s="647">
        <v>0</v>
      </c>
      <c r="J35" s="647">
        <v>19043</v>
      </c>
      <c r="K35" s="647">
        <v>16912</v>
      </c>
      <c r="L35" s="647">
        <v>1655</v>
      </c>
      <c r="M35" s="647">
        <v>0</v>
      </c>
      <c r="N35" s="647">
        <v>0</v>
      </c>
      <c r="O35" s="647">
        <v>1485</v>
      </c>
      <c r="P35" s="647">
        <v>3644</v>
      </c>
      <c r="Q35" s="647">
        <v>0</v>
      </c>
      <c r="R35" s="647">
        <v>1591</v>
      </c>
      <c r="S35" s="647">
        <v>411</v>
      </c>
      <c r="T35" s="647">
        <v>1331</v>
      </c>
      <c r="U35" s="647">
        <v>789</v>
      </c>
      <c r="V35" s="649">
        <v>0</v>
      </c>
      <c r="W35" s="647">
        <v>0</v>
      </c>
      <c r="X35" s="647">
        <v>0</v>
      </c>
      <c r="Y35" s="647">
        <v>0</v>
      </c>
      <c r="Z35" s="647">
        <v>947</v>
      </c>
      <c r="AA35" s="647">
        <v>0</v>
      </c>
      <c r="AB35" s="647">
        <v>0</v>
      </c>
      <c r="AC35" s="647">
        <v>0</v>
      </c>
      <c r="AD35" s="647">
        <v>0</v>
      </c>
      <c r="AE35" s="647">
        <v>0</v>
      </c>
      <c r="AF35" s="647">
        <v>0</v>
      </c>
      <c r="AG35" s="647">
        <v>0</v>
      </c>
      <c r="AH35" s="647">
        <v>0</v>
      </c>
      <c r="AI35" s="647">
        <v>0</v>
      </c>
      <c r="AJ35" s="647">
        <v>160656</v>
      </c>
      <c r="AK35" s="333">
        <v>0</v>
      </c>
    </row>
    <row r="36" spans="1:37">
      <c r="A36" s="419" t="s">
        <v>465</v>
      </c>
      <c r="B36" s="288"/>
      <c r="C36" s="651">
        <v>13770634</v>
      </c>
      <c r="D36" s="651">
        <v>28016420</v>
      </c>
      <c r="E36" s="651">
        <v>17472472</v>
      </c>
      <c r="F36" s="651">
        <v>3314646</v>
      </c>
      <c r="G36" s="651">
        <v>3751505</v>
      </c>
      <c r="H36" s="651">
        <v>4978420</v>
      </c>
      <c r="I36" s="651">
        <v>1646567</v>
      </c>
      <c r="J36" s="651">
        <v>7155716</v>
      </c>
      <c r="K36" s="651">
        <v>1034977</v>
      </c>
      <c r="L36" s="651">
        <v>1064707</v>
      </c>
      <c r="M36" s="651">
        <v>178091</v>
      </c>
      <c r="N36" s="651">
        <v>377105</v>
      </c>
      <c r="O36" s="651">
        <v>612403</v>
      </c>
      <c r="P36" s="651">
        <v>456525</v>
      </c>
      <c r="Q36" s="651">
        <v>4886273</v>
      </c>
      <c r="R36" s="651">
        <v>386423</v>
      </c>
      <c r="S36" s="651">
        <v>343267</v>
      </c>
      <c r="T36" s="651">
        <v>227008</v>
      </c>
      <c r="U36" s="651">
        <v>810605</v>
      </c>
      <c r="V36" s="649">
        <v>109240</v>
      </c>
      <c r="W36" s="651">
        <v>333096</v>
      </c>
      <c r="X36" s="651">
        <v>19388</v>
      </c>
      <c r="Y36" s="651">
        <v>345401</v>
      </c>
      <c r="Z36" s="651">
        <v>783688</v>
      </c>
      <c r="AA36" s="651">
        <v>76450</v>
      </c>
      <c r="AB36" s="651">
        <v>190632</v>
      </c>
      <c r="AC36" s="651">
        <v>70840</v>
      </c>
      <c r="AD36" s="651">
        <v>98965</v>
      </c>
      <c r="AE36" s="651">
        <v>72624</v>
      </c>
      <c r="AF36" s="651">
        <v>12001</v>
      </c>
      <c r="AG36" s="651">
        <v>10643</v>
      </c>
      <c r="AH36" s="651">
        <v>84873</v>
      </c>
      <c r="AI36" s="651">
        <v>25960</v>
      </c>
      <c r="AJ36" s="647">
        <v>92717565</v>
      </c>
      <c r="AK36" s="333">
        <v>0</v>
      </c>
    </row>
    <row r="37" spans="1:37">
      <c r="A37" s="419" t="s">
        <v>466</v>
      </c>
      <c r="B37" s="288"/>
      <c r="C37" s="651">
        <v>0</v>
      </c>
      <c r="D37" s="651">
        <v>0</v>
      </c>
      <c r="E37" s="651">
        <v>0</v>
      </c>
      <c r="F37" s="651">
        <v>0</v>
      </c>
      <c r="G37" s="651">
        <v>0</v>
      </c>
      <c r="H37" s="651">
        <v>0</v>
      </c>
      <c r="I37" s="651">
        <v>0</v>
      </c>
      <c r="J37" s="651">
        <v>0</v>
      </c>
      <c r="K37" s="651">
        <v>0</v>
      </c>
      <c r="L37" s="651">
        <v>0</v>
      </c>
      <c r="M37" s="651">
        <v>0</v>
      </c>
      <c r="N37" s="651">
        <v>0</v>
      </c>
      <c r="O37" s="651">
        <v>0</v>
      </c>
      <c r="P37" s="651">
        <v>0</v>
      </c>
      <c r="Q37" s="651">
        <v>0</v>
      </c>
      <c r="R37" s="651">
        <v>0</v>
      </c>
      <c r="S37" s="651">
        <v>0</v>
      </c>
      <c r="T37" s="651">
        <v>0</v>
      </c>
      <c r="U37" s="651">
        <v>0</v>
      </c>
      <c r="V37" s="651">
        <v>0</v>
      </c>
      <c r="W37" s="651">
        <v>0</v>
      </c>
      <c r="X37" s="651">
        <v>0</v>
      </c>
      <c r="Y37" s="651">
        <v>0</v>
      </c>
      <c r="Z37" s="651">
        <v>300</v>
      </c>
      <c r="AA37" s="651">
        <v>0</v>
      </c>
      <c r="AB37" s="651">
        <v>0</v>
      </c>
      <c r="AC37" s="651">
        <v>0</v>
      </c>
      <c r="AD37" s="651">
        <v>0</v>
      </c>
      <c r="AE37" s="651">
        <v>0</v>
      </c>
      <c r="AF37" s="651">
        <v>0</v>
      </c>
      <c r="AG37" s="651">
        <v>0</v>
      </c>
      <c r="AH37" s="651">
        <v>0</v>
      </c>
      <c r="AI37" s="651">
        <v>0</v>
      </c>
      <c r="AJ37" s="647">
        <v>300</v>
      </c>
      <c r="AK37" s="333">
        <v>0</v>
      </c>
    </row>
    <row r="38" spans="1:37">
      <c r="A38" s="418" t="s">
        <v>467</v>
      </c>
      <c r="B38" s="289"/>
      <c r="C38" s="651">
        <v>13777732</v>
      </c>
      <c r="D38" s="651">
        <v>28073064</v>
      </c>
      <c r="E38" s="651">
        <v>17492387</v>
      </c>
      <c r="F38" s="651">
        <v>3317456</v>
      </c>
      <c r="G38" s="651">
        <v>3756307</v>
      </c>
      <c r="H38" s="651">
        <v>4999999</v>
      </c>
      <c r="I38" s="651">
        <v>1646567</v>
      </c>
      <c r="J38" s="651">
        <v>7174759</v>
      </c>
      <c r="K38" s="651">
        <v>1051889</v>
      </c>
      <c r="L38" s="651">
        <v>1066362</v>
      </c>
      <c r="M38" s="651">
        <v>178091</v>
      </c>
      <c r="N38" s="651">
        <v>377105</v>
      </c>
      <c r="O38" s="651">
        <v>613888</v>
      </c>
      <c r="P38" s="651">
        <v>460169</v>
      </c>
      <c r="Q38" s="651">
        <v>4886273</v>
      </c>
      <c r="R38" s="651">
        <v>388014</v>
      </c>
      <c r="S38" s="651">
        <v>343678</v>
      </c>
      <c r="T38" s="651">
        <v>228339</v>
      </c>
      <c r="U38" s="651">
        <v>811394</v>
      </c>
      <c r="V38" s="651">
        <v>109240</v>
      </c>
      <c r="W38" s="651">
        <v>333096</v>
      </c>
      <c r="X38" s="651">
        <v>19388</v>
      </c>
      <c r="Y38" s="651">
        <v>345401</v>
      </c>
      <c r="Z38" s="651">
        <v>784935</v>
      </c>
      <c r="AA38" s="651">
        <v>76450</v>
      </c>
      <c r="AB38" s="651">
        <v>190632</v>
      </c>
      <c r="AC38" s="651">
        <v>70840</v>
      </c>
      <c r="AD38" s="651">
        <v>98965</v>
      </c>
      <c r="AE38" s="651">
        <v>72624</v>
      </c>
      <c r="AF38" s="651">
        <v>12001</v>
      </c>
      <c r="AG38" s="651">
        <v>10643</v>
      </c>
      <c r="AH38" s="651">
        <v>84873</v>
      </c>
      <c r="AI38" s="651">
        <v>25960</v>
      </c>
      <c r="AJ38" s="647">
        <v>92878521</v>
      </c>
      <c r="AK38" s="333">
        <v>0</v>
      </c>
    </row>
    <row r="39" spans="1:37">
      <c r="A39" s="412"/>
      <c r="B39" s="290"/>
      <c r="C39" s="651"/>
      <c r="D39" s="651"/>
      <c r="E39" s="651"/>
      <c r="F39" s="651"/>
      <c r="G39" s="651"/>
      <c r="H39" s="651"/>
      <c r="I39" s="651"/>
      <c r="J39" s="651"/>
      <c r="K39" s="651"/>
      <c r="L39" s="651"/>
      <c r="M39" s="651"/>
      <c r="N39" s="651"/>
      <c r="O39" s="651"/>
      <c r="P39" s="651"/>
      <c r="Q39" s="651"/>
      <c r="R39" s="651"/>
      <c r="S39" s="651"/>
      <c r="T39" s="651"/>
      <c r="U39" s="651"/>
      <c r="V39" s="651"/>
      <c r="W39" s="651"/>
      <c r="X39" s="651"/>
      <c r="Y39" s="651"/>
      <c r="Z39" s="651"/>
      <c r="AA39" s="651"/>
      <c r="AB39" s="651"/>
      <c r="AC39" s="651"/>
      <c r="AD39" s="651"/>
      <c r="AE39" s="651"/>
      <c r="AF39" s="651"/>
      <c r="AG39" s="651"/>
      <c r="AH39" s="651"/>
      <c r="AI39" s="651"/>
      <c r="AJ39" s="647"/>
      <c r="AK39" s="333">
        <v>0</v>
      </c>
    </row>
    <row r="40" spans="1:37">
      <c r="A40" s="419" t="s">
        <v>468</v>
      </c>
      <c r="B40" s="291"/>
      <c r="C40" s="651">
        <v>0</v>
      </c>
      <c r="D40" s="651">
        <v>0</v>
      </c>
      <c r="E40" s="651">
        <v>0</v>
      </c>
      <c r="F40" s="651">
        <v>0</v>
      </c>
      <c r="G40" s="651">
        <v>0</v>
      </c>
      <c r="H40" s="651">
        <v>0</v>
      </c>
      <c r="I40" s="651">
        <v>0</v>
      </c>
      <c r="J40" s="651">
        <v>0</v>
      </c>
      <c r="K40" s="651">
        <v>0</v>
      </c>
      <c r="L40" s="651">
        <v>0</v>
      </c>
      <c r="M40" s="651">
        <v>0</v>
      </c>
      <c r="N40" s="651">
        <v>0</v>
      </c>
      <c r="O40" s="651">
        <v>0</v>
      </c>
      <c r="P40" s="651">
        <v>0</v>
      </c>
      <c r="Q40" s="651">
        <v>0</v>
      </c>
      <c r="R40" s="651">
        <v>0</v>
      </c>
      <c r="S40" s="651">
        <v>0</v>
      </c>
      <c r="T40" s="651">
        <v>0</v>
      </c>
      <c r="U40" s="651">
        <v>0</v>
      </c>
      <c r="V40" s="651">
        <v>0</v>
      </c>
      <c r="W40" s="651">
        <v>0</v>
      </c>
      <c r="X40" s="651">
        <v>0</v>
      </c>
      <c r="Y40" s="651">
        <v>0</v>
      </c>
      <c r="Z40" s="651">
        <v>0</v>
      </c>
      <c r="AA40" s="651">
        <v>0</v>
      </c>
      <c r="AB40" s="651">
        <v>0</v>
      </c>
      <c r="AC40" s="651">
        <v>0</v>
      </c>
      <c r="AD40" s="651">
        <v>0</v>
      </c>
      <c r="AE40" s="651">
        <v>0</v>
      </c>
      <c r="AF40" s="651">
        <v>0</v>
      </c>
      <c r="AG40" s="651">
        <v>0</v>
      </c>
      <c r="AH40" s="651">
        <v>0</v>
      </c>
      <c r="AI40" s="651">
        <v>0</v>
      </c>
      <c r="AJ40" s="647">
        <v>0</v>
      </c>
      <c r="AK40" s="333">
        <v>0</v>
      </c>
    </row>
    <row r="41" spans="1:37">
      <c r="A41" s="419"/>
      <c r="B41" s="290"/>
      <c r="C41" s="651"/>
      <c r="D41" s="651"/>
      <c r="E41" s="651"/>
      <c r="F41" s="651"/>
      <c r="G41" s="651"/>
      <c r="H41" s="651"/>
      <c r="I41" s="651"/>
      <c r="J41" s="651"/>
      <c r="K41" s="651"/>
      <c r="L41" s="651"/>
      <c r="M41" s="651"/>
      <c r="N41" s="651"/>
      <c r="O41" s="651"/>
      <c r="P41" s="651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47"/>
      <c r="AK41" s="333">
        <v>0</v>
      </c>
    </row>
    <row r="42" spans="1:37">
      <c r="A42" s="422" t="s">
        <v>469</v>
      </c>
      <c r="B42" s="292"/>
      <c r="C42" s="647">
        <v>369521136</v>
      </c>
      <c r="D42" s="647">
        <v>329759818</v>
      </c>
      <c r="E42" s="647">
        <v>246853450</v>
      </c>
      <c r="F42" s="647">
        <v>115079154</v>
      </c>
      <c r="G42" s="647">
        <v>108875036</v>
      </c>
      <c r="H42" s="647">
        <v>106192673</v>
      </c>
      <c r="I42" s="647">
        <v>89330872</v>
      </c>
      <c r="J42" s="647">
        <v>86577696</v>
      </c>
      <c r="K42" s="647">
        <v>81370402</v>
      </c>
      <c r="L42" s="647">
        <v>66382428</v>
      </c>
      <c r="M42" s="647">
        <v>54413020</v>
      </c>
      <c r="N42" s="647">
        <v>48759969</v>
      </c>
      <c r="O42" s="647">
        <v>46827098</v>
      </c>
      <c r="P42" s="647">
        <v>34758008</v>
      </c>
      <c r="Q42" s="647">
        <v>30997086</v>
      </c>
      <c r="R42" s="647">
        <v>29079828</v>
      </c>
      <c r="S42" s="647">
        <v>27851283</v>
      </c>
      <c r="T42" s="647">
        <v>22721934</v>
      </c>
      <c r="U42" s="647">
        <v>23330418</v>
      </c>
      <c r="V42" s="647">
        <v>16601483</v>
      </c>
      <c r="W42" s="647">
        <v>16108136</v>
      </c>
      <c r="X42" s="647">
        <v>8089047</v>
      </c>
      <c r="Y42" s="647">
        <v>7866337</v>
      </c>
      <c r="Z42" s="647">
        <v>5619868</v>
      </c>
      <c r="AA42" s="647">
        <v>2978896</v>
      </c>
      <c r="AB42" s="647">
        <v>2910176</v>
      </c>
      <c r="AC42" s="647">
        <v>2755756</v>
      </c>
      <c r="AD42" s="647">
        <v>1834264</v>
      </c>
      <c r="AE42" s="647">
        <v>919510</v>
      </c>
      <c r="AF42" s="647">
        <v>589872</v>
      </c>
      <c r="AG42" s="647">
        <v>507316</v>
      </c>
      <c r="AH42" s="647">
        <v>84873</v>
      </c>
      <c r="AI42" s="647">
        <v>32349</v>
      </c>
      <c r="AJ42" s="647">
        <v>1985579191</v>
      </c>
      <c r="AK42" s="333">
        <v>0</v>
      </c>
    </row>
    <row r="43" spans="1:37">
      <c r="A43" s="413"/>
      <c r="B43" s="292"/>
      <c r="C43" s="647"/>
      <c r="D43" s="647"/>
      <c r="E43" s="647"/>
      <c r="F43" s="647"/>
      <c r="G43" s="647"/>
      <c r="H43" s="647"/>
      <c r="I43" s="647"/>
      <c r="J43" s="647"/>
      <c r="K43" s="647"/>
      <c r="L43" s="647"/>
      <c r="M43" s="647"/>
      <c r="N43" s="647"/>
      <c r="O43" s="647"/>
      <c r="P43" s="647"/>
      <c r="Q43" s="647"/>
      <c r="R43" s="647"/>
      <c r="S43" s="647"/>
      <c r="T43" s="647"/>
      <c r="U43" s="647"/>
      <c r="V43" s="647"/>
      <c r="W43" s="647"/>
      <c r="X43" s="647"/>
      <c r="Y43" s="647"/>
      <c r="Z43" s="647"/>
      <c r="AA43" s="647"/>
      <c r="AB43" s="647"/>
      <c r="AC43" s="647"/>
      <c r="AD43" s="647"/>
      <c r="AE43" s="647"/>
      <c r="AF43" s="647"/>
      <c r="AG43" s="647"/>
      <c r="AH43" s="647"/>
      <c r="AI43" s="647"/>
      <c r="AJ43" s="647"/>
      <c r="AK43" s="333">
        <v>0</v>
      </c>
    </row>
    <row r="44" spans="1:37">
      <c r="A44" s="417" t="s">
        <v>470</v>
      </c>
      <c r="B44" s="273"/>
      <c r="C44" s="651">
        <v>19414847</v>
      </c>
      <c r="D44" s="651">
        <v>19828137</v>
      </c>
      <c r="E44" s="651">
        <v>5810746</v>
      </c>
      <c r="F44" s="651">
        <v>6057978</v>
      </c>
      <c r="G44" s="651">
        <v>3461426</v>
      </c>
      <c r="H44" s="647">
        <v>7499293</v>
      </c>
      <c r="I44" s="649">
        <v>2267403</v>
      </c>
      <c r="J44" s="651">
        <v>2914884</v>
      </c>
      <c r="K44" s="651">
        <v>583433</v>
      </c>
      <c r="L44" s="651">
        <v>3156360</v>
      </c>
      <c r="M44" s="651">
        <v>36980</v>
      </c>
      <c r="N44" s="651">
        <v>70581</v>
      </c>
      <c r="O44" s="651">
        <v>272503</v>
      </c>
      <c r="P44" s="651">
        <v>795776</v>
      </c>
      <c r="Q44" s="651">
        <v>333329</v>
      </c>
      <c r="R44" s="651">
        <v>257668</v>
      </c>
      <c r="S44" s="651">
        <v>1189536</v>
      </c>
      <c r="T44" s="651">
        <v>101876</v>
      </c>
      <c r="U44" s="651">
        <v>1676069</v>
      </c>
      <c r="V44" s="649">
        <v>17883</v>
      </c>
      <c r="W44" s="651">
        <v>12892</v>
      </c>
      <c r="X44" s="651">
        <v>20176</v>
      </c>
      <c r="Y44" s="651">
        <v>223072</v>
      </c>
      <c r="Z44" s="651">
        <v>879</v>
      </c>
      <c r="AA44" s="651">
        <v>5268</v>
      </c>
      <c r="AB44" s="651">
        <v>11334</v>
      </c>
      <c r="AC44" s="651">
        <v>18651</v>
      </c>
      <c r="AD44" s="651">
        <v>4729</v>
      </c>
      <c r="AE44" s="651">
        <v>3525</v>
      </c>
      <c r="AF44" s="651">
        <v>6363</v>
      </c>
      <c r="AG44" s="651">
        <v>4616</v>
      </c>
      <c r="AH44" s="651">
        <v>17</v>
      </c>
      <c r="AI44" s="651">
        <v>4040</v>
      </c>
      <c r="AJ44" s="647">
        <v>76062270</v>
      </c>
      <c r="AK44" s="333">
        <v>0</v>
      </c>
    </row>
    <row r="45" spans="1:37">
      <c r="A45" s="416" t="s">
        <v>471</v>
      </c>
      <c r="B45" s="271"/>
      <c r="C45" s="651">
        <v>93440</v>
      </c>
      <c r="D45" s="651">
        <v>0</v>
      </c>
      <c r="E45" s="651">
        <v>0</v>
      </c>
      <c r="F45" s="651">
        <v>0</v>
      </c>
      <c r="G45" s="651">
        <v>0</v>
      </c>
      <c r="H45" s="651">
        <v>0</v>
      </c>
      <c r="I45" s="651">
        <v>1700563</v>
      </c>
      <c r="J45" s="651">
        <v>0</v>
      </c>
      <c r="K45" s="651">
        <v>0</v>
      </c>
      <c r="L45" s="651">
        <v>0</v>
      </c>
      <c r="M45" s="651">
        <v>0</v>
      </c>
      <c r="N45" s="651">
        <v>0</v>
      </c>
      <c r="O45" s="651">
        <v>0</v>
      </c>
      <c r="P45" s="651">
        <v>0</v>
      </c>
      <c r="Q45" s="651">
        <v>0</v>
      </c>
      <c r="R45" s="651">
        <v>0</v>
      </c>
      <c r="S45" s="651">
        <v>0</v>
      </c>
      <c r="T45" s="651">
        <v>0</v>
      </c>
      <c r="U45" s="651">
        <v>8332</v>
      </c>
      <c r="V45" s="649">
        <v>0</v>
      </c>
      <c r="W45" s="651">
        <v>0</v>
      </c>
      <c r="X45" s="651">
        <v>0</v>
      </c>
      <c r="Y45" s="651">
        <v>0</v>
      </c>
      <c r="Z45" s="651">
        <v>0</v>
      </c>
      <c r="AA45" s="651">
        <v>0</v>
      </c>
      <c r="AB45" s="651">
        <v>0</v>
      </c>
      <c r="AC45" s="651">
        <v>0</v>
      </c>
      <c r="AD45" s="651">
        <v>0</v>
      </c>
      <c r="AE45" s="651">
        <v>0</v>
      </c>
      <c r="AF45" s="651">
        <v>0</v>
      </c>
      <c r="AG45" s="651">
        <v>0</v>
      </c>
      <c r="AH45" s="651">
        <v>0</v>
      </c>
      <c r="AI45" s="651">
        <v>0</v>
      </c>
      <c r="AJ45" s="647">
        <v>1802335</v>
      </c>
      <c r="AK45" s="333">
        <v>0</v>
      </c>
    </row>
    <row r="46" spans="1:37">
      <c r="A46" s="407"/>
      <c r="B46" s="27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49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47"/>
      <c r="AK46" s="333">
        <v>0</v>
      </c>
    </row>
    <row r="47" spans="1:37">
      <c r="A47" s="416" t="s">
        <v>472</v>
      </c>
      <c r="B47" s="293"/>
      <c r="C47" s="651">
        <v>19321407</v>
      </c>
      <c r="D47" s="651">
        <v>19828137</v>
      </c>
      <c r="E47" s="651">
        <v>5810746</v>
      </c>
      <c r="F47" s="651">
        <v>6057978</v>
      </c>
      <c r="G47" s="651">
        <v>3441696</v>
      </c>
      <c r="H47" s="651">
        <v>7499293</v>
      </c>
      <c r="I47" s="651">
        <v>566840</v>
      </c>
      <c r="J47" s="651">
        <v>2914884</v>
      </c>
      <c r="K47" s="651">
        <v>583433</v>
      </c>
      <c r="L47" s="651">
        <v>3156360</v>
      </c>
      <c r="M47" s="651">
        <v>36980</v>
      </c>
      <c r="N47" s="651">
        <v>70581</v>
      </c>
      <c r="O47" s="651">
        <v>272503</v>
      </c>
      <c r="P47" s="651">
        <v>795776</v>
      </c>
      <c r="Q47" s="651">
        <v>258735</v>
      </c>
      <c r="R47" s="651">
        <v>257668</v>
      </c>
      <c r="S47" s="651">
        <v>1189536</v>
      </c>
      <c r="T47" s="651">
        <v>101876</v>
      </c>
      <c r="U47" s="651">
        <v>1667737</v>
      </c>
      <c r="V47" s="651">
        <v>17883</v>
      </c>
      <c r="W47" s="651">
        <v>12892</v>
      </c>
      <c r="X47" s="651">
        <v>15218</v>
      </c>
      <c r="Y47" s="651">
        <v>223072</v>
      </c>
      <c r="Z47" s="651">
        <v>879</v>
      </c>
      <c r="AA47" s="651">
        <v>5268</v>
      </c>
      <c r="AB47" s="651">
        <v>11334</v>
      </c>
      <c r="AC47" s="651">
        <v>18651</v>
      </c>
      <c r="AD47" s="651">
        <v>4729</v>
      </c>
      <c r="AE47" s="651">
        <v>3525</v>
      </c>
      <c r="AF47" s="651">
        <v>6363</v>
      </c>
      <c r="AG47" s="651">
        <v>4616</v>
      </c>
      <c r="AH47" s="651">
        <v>17</v>
      </c>
      <c r="AI47" s="651">
        <v>4040</v>
      </c>
      <c r="AJ47" s="647">
        <v>74160653</v>
      </c>
      <c r="AK47" s="333">
        <v>0</v>
      </c>
    </row>
    <row r="48" spans="1:37">
      <c r="A48" s="419" t="s">
        <v>473</v>
      </c>
      <c r="B48" s="294"/>
      <c r="C48" s="651">
        <v>0</v>
      </c>
      <c r="D48" s="651">
        <v>0</v>
      </c>
      <c r="E48" s="651">
        <v>0</v>
      </c>
      <c r="F48" s="651">
        <v>0</v>
      </c>
      <c r="G48" s="651">
        <v>0</v>
      </c>
      <c r="H48" s="651">
        <v>0</v>
      </c>
      <c r="I48" s="651">
        <v>0</v>
      </c>
      <c r="J48" s="651">
        <v>0</v>
      </c>
      <c r="K48" s="651">
        <v>0</v>
      </c>
      <c r="L48" s="651">
        <v>0</v>
      </c>
      <c r="M48" s="651">
        <v>0</v>
      </c>
      <c r="N48" s="651">
        <v>0</v>
      </c>
      <c r="O48" s="651">
        <v>0</v>
      </c>
      <c r="P48" s="651">
        <v>-1</v>
      </c>
      <c r="Q48" s="651">
        <v>0</v>
      </c>
      <c r="R48" s="651">
        <v>0</v>
      </c>
      <c r="S48" s="651">
        <v>0</v>
      </c>
      <c r="T48" s="651">
        <v>0</v>
      </c>
      <c r="U48" s="651">
        <v>0</v>
      </c>
      <c r="V48" s="651">
        <v>0</v>
      </c>
      <c r="W48" s="651">
        <v>0</v>
      </c>
      <c r="X48" s="651">
        <v>0</v>
      </c>
      <c r="Y48" s="651">
        <v>0</v>
      </c>
      <c r="Z48" s="651">
        <v>0</v>
      </c>
      <c r="AA48" s="651">
        <v>0</v>
      </c>
      <c r="AB48" s="651">
        <v>0</v>
      </c>
      <c r="AC48" s="651">
        <v>0</v>
      </c>
      <c r="AD48" s="651">
        <v>0</v>
      </c>
      <c r="AE48" s="651">
        <v>0</v>
      </c>
      <c r="AF48" s="651">
        <v>0</v>
      </c>
      <c r="AG48" s="651">
        <v>0</v>
      </c>
      <c r="AH48" s="651">
        <v>0</v>
      </c>
      <c r="AI48" s="651">
        <v>0</v>
      </c>
      <c r="AJ48" s="647">
        <v>-1</v>
      </c>
      <c r="AK48" s="333">
        <v>0</v>
      </c>
    </row>
    <row r="49" spans="1:37">
      <c r="A49" s="419" t="s">
        <v>474</v>
      </c>
      <c r="B49" s="294"/>
      <c r="C49" s="651">
        <v>18542654</v>
      </c>
      <c r="D49" s="651">
        <v>19271642</v>
      </c>
      <c r="E49" s="651">
        <v>5348870</v>
      </c>
      <c r="F49" s="651">
        <v>5953420</v>
      </c>
      <c r="G49" s="651">
        <v>0</v>
      </c>
      <c r="H49" s="651">
        <v>0</v>
      </c>
      <c r="I49" s="651">
        <v>0</v>
      </c>
      <c r="J49" s="651">
        <v>0</v>
      </c>
      <c r="K49" s="651">
        <v>196279</v>
      </c>
      <c r="L49" s="651">
        <v>2969516</v>
      </c>
      <c r="M49" s="651">
        <v>0</v>
      </c>
      <c r="N49" s="651">
        <v>0</v>
      </c>
      <c r="O49" s="651">
        <v>0</v>
      </c>
      <c r="P49" s="651">
        <v>790000</v>
      </c>
      <c r="Q49" s="651">
        <v>0</v>
      </c>
      <c r="R49" s="651">
        <v>0</v>
      </c>
      <c r="S49" s="651">
        <v>1044126</v>
      </c>
      <c r="T49" s="651">
        <v>0</v>
      </c>
      <c r="U49" s="651">
        <v>1615749</v>
      </c>
      <c r="V49" s="651">
        <v>0</v>
      </c>
      <c r="W49" s="651">
        <v>0</v>
      </c>
      <c r="X49" s="651">
        <v>0</v>
      </c>
      <c r="Y49" s="651">
        <v>217086</v>
      </c>
      <c r="Z49" s="651">
        <v>0</v>
      </c>
      <c r="AA49" s="651">
        <v>0</v>
      </c>
      <c r="AB49" s="651">
        <v>0</v>
      </c>
      <c r="AC49" s="651">
        <v>0</v>
      </c>
      <c r="AD49" s="651">
        <v>0</v>
      </c>
      <c r="AE49" s="651">
        <v>0</v>
      </c>
      <c r="AF49" s="651">
        <v>0</v>
      </c>
      <c r="AG49" s="651">
        <v>0</v>
      </c>
      <c r="AH49" s="651">
        <v>0</v>
      </c>
      <c r="AI49" s="651">
        <v>0</v>
      </c>
      <c r="AJ49" s="647">
        <v>55949342</v>
      </c>
      <c r="AK49" s="333">
        <v>0</v>
      </c>
    </row>
    <row r="50" spans="1:37">
      <c r="A50" s="416" t="s">
        <v>475</v>
      </c>
      <c r="B50" s="295"/>
      <c r="C50" s="647">
        <v>0</v>
      </c>
      <c r="D50" s="647">
        <v>0</v>
      </c>
      <c r="E50" s="647">
        <v>0</v>
      </c>
      <c r="F50" s="647">
        <v>0</v>
      </c>
      <c r="G50" s="647">
        <v>0</v>
      </c>
      <c r="H50" s="647">
        <v>0</v>
      </c>
      <c r="I50" s="647">
        <v>0</v>
      </c>
      <c r="J50" s="647">
        <v>0</v>
      </c>
      <c r="K50" s="647">
        <v>0</v>
      </c>
      <c r="L50" s="647">
        <v>0</v>
      </c>
      <c r="M50" s="647">
        <v>0</v>
      </c>
      <c r="N50" s="647">
        <v>0</v>
      </c>
      <c r="O50" s="647">
        <v>0</v>
      </c>
      <c r="P50" s="647">
        <v>0</v>
      </c>
      <c r="Q50" s="647">
        <v>0</v>
      </c>
      <c r="R50" s="647">
        <v>0</v>
      </c>
      <c r="S50" s="647">
        <v>0</v>
      </c>
      <c r="T50" s="647">
        <v>0</v>
      </c>
      <c r="U50" s="647">
        <v>0</v>
      </c>
      <c r="V50" s="647">
        <v>0</v>
      </c>
      <c r="W50" s="647">
        <v>0</v>
      </c>
      <c r="X50" s="647">
        <v>0</v>
      </c>
      <c r="Y50" s="647">
        <v>0</v>
      </c>
      <c r="Z50" s="647">
        <v>0</v>
      </c>
      <c r="AA50" s="647">
        <v>0</v>
      </c>
      <c r="AB50" s="647">
        <v>0</v>
      </c>
      <c r="AC50" s="647">
        <v>0</v>
      </c>
      <c r="AD50" s="647">
        <v>0</v>
      </c>
      <c r="AE50" s="647">
        <v>0</v>
      </c>
      <c r="AF50" s="647">
        <v>0</v>
      </c>
      <c r="AG50" s="647">
        <v>0</v>
      </c>
      <c r="AH50" s="647">
        <v>0</v>
      </c>
      <c r="AI50" s="647">
        <v>0</v>
      </c>
      <c r="AJ50" s="647">
        <v>0</v>
      </c>
      <c r="AK50" s="333">
        <v>0</v>
      </c>
    </row>
    <row r="51" spans="1:37">
      <c r="A51" s="419" t="s">
        <v>476</v>
      </c>
      <c r="B51" s="294"/>
      <c r="C51" s="651">
        <v>778753</v>
      </c>
      <c r="D51" s="651">
        <v>556495</v>
      </c>
      <c r="E51" s="651">
        <v>461876</v>
      </c>
      <c r="F51" s="651">
        <v>104558</v>
      </c>
      <c r="G51" s="651">
        <v>3441696</v>
      </c>
      <c r="H51" s="651">
        <v>7499293</v>
      </c>
      <c r="I51" s="651">
        <v>566840</v>
      </c>
      <c r="J51" s="651">
        <v>2914884</v>
      </c>
      <c r="K51" s="651">
        <v>387154</v>
      </c>
      <c r="L51" s="651">
        <v>186844</v>
      </c>
      <c r="M51" s="651">
        <v>36980</v>
      </c>
      <c r="N51" s="651">
        <v>70581</v>
      </c>
      <c r="O51" s="651">
        <v>272503</v>
      </c>
      <c r="P51" s="651">
        <v>5777</v>
      </c>
      <c r="Q51" s="651">
        <v>258735</v>
      </c>
      <c r="R51" s="651">
        <v>257668</v>
      </c>
      <c r="S51" s="651">
        <v>145410</v>
      </c>
      <c r="T51" s="651">
        <v>101876</v>
      </c>
      <c r="U51" s="651">
        <v>51988</v>
      </c>
      <c r="V51" s="647">
        <v>17883</v>
      </c>
      <c r="W51" s="651">
        <v>12892</v>
      </c>
      <c r="X51" s="651">
        <v>15218</v>
      </c>
      <c r="Y51" s="651">
        <v>5986</v>
      </c>
      <c r="Z51" s="651">
        <v>879</v>
      </c>
      <c r="AA51" s="651">
        <v>5268</v>
      </c>
      <c r="AB51" s="651">
        <v>11334</v>
      </c>
      <c r="AC51" s="651">
        <v>18651</v>
      </c>
      <c r="AD51" s="651">
        <v>4729</v>
      </c>
      <c r="AE51" s="651">
        <v>3525</v>
      </c>
      <c r="AF51" s="651">
        <v>6363</v>
      </c>
      <c r="AG51" s="651">
        <v>4616</v>
      </c>
      <c r="AH51" s="651">
        <v>17</v>
      </c>
      <c r="AI51" s="651">
        <v>4040</v>
      </c>
      <c r="AJ51" s="647">
        <v>18211312</v>
      </c>
      <c r="AK51" s="333">
        <v>0</v>
      </c>
    </row>
    <row r="52" spans="1:37">
      <c r="A52" s="418" t="s">
        <v>477</v>
      </c>
      <c r="B52" s="296"/>
      <c r="C52" s="649">
        <v>19321407</v>
      </c>
      <c r="D52" s="649">
        <v>19828137</v>
      </c>
      <c r="E52" s="649">
        <v>5810746</v>
      </c>
      <c r="F52" s="649">
        <v>6057978</v>
      </c>
      <c r="G52" s="649">
        <v>3441696</v>
      </c>
      <c r="H52" s="647">
        <v>7499293</v>
      </c>
      <c r="I52" s="647">
        <v>566840</v>
      </c>
      <c r="J52" s="649">
        <v>2914884</v>
      </c>
      <c r="K52" s="649">
        <v>583433</v>
      </c>
      <c r="L52" s="649">
        <v>3156360</v>
      </c>
      <c r="M52" s="649">
        <v>36980</v>
      </c>
      <c r="N52" s="649">
        <v>70581</v>
      </c>
      <c r="O52" s="649">
        <v>272503</v>
      </c>
      <c r="P52" s="649">
        <v>795776</v>
      </c>
      <c r="Q52" s="649">
        <v>258735</v>
      </c>
      <c r="R52" s="649">
        <v>257668</v>
      </c>
      <c r="S52" s="649">
        <v>1189536</v>
      </c>
      <c r="T52" s="649">
        <v>101876</v>
      </c>
      <c r="U52" s="649">
        <v>1667737</v>
      </c>
      <c r="V52" s="647">
        <v>17883</v>
      </c>
      <c r="W52" s="647">
        <v>12892</v>
      </c>
      <c r="X52" s="649">
        <v>15218</v>
      </c>
      <c r="Y52" s="649">
        <v>223072</v>
      </c>
      <c r="Z52" s="649">
        <v>879</v>
      </c>
      <c r="AA52" s="649">
        <v>5268</v>
      </c>
      <c r="AB52" s="649">
        <v>11334</v>
      </c>
      <c r="AC52" s="649">
        <v>18651</v>
      </c>
      <c r="AD52" s="649">
        <v>4729</v>
      </c>
      <c r="AE52" s="649">
        <v>3525</v>
      </c>
      <c r="AF52" s="649">
        <v>6363</v>
      </c>
      <c r="AG52" s="649">
        <v>4616</v>
      </c>
      <c r="AH52" s="649">
        <v>17</v>
      </c>
      <c r="AI52" s="649">
        <v>4040</v>
      </c>
      <c r="AJ52" s="647">
        <v>74160653</v>
      </c>
      <c r="AK52" s="333">
        <v>0</v>
      </c>
    </row>
    <row r="53" spans="1:37">
      <c r="A53" s="414"/>
      <c r="B53" s="296"/>
      <c r="C53" s="649"/>
      <c r="D53" s="649"/>
      <c r="E53" s="649"/>
      <c r="F53" s="649"/>
      <c r="G53" s="649"/>
      <c r="H53" s="647"/>
      <c r="I53" s="647"/>
      <c r="J53" s="649"/>
      <c r="K53" s="649"/>
      <c r="L53" s="649"/>
      <c r="M53" s="649"/>
      <c r="N53" s="649"/>
      <c r="O53" s="649"/>
      <c r="P53" s="649"/>
      <c r="Q53" s="649"/>
      <c r="R53" s="649"/>
      <c r="S53" s="649"/>
      <c r="T53" s="649"/>
      <c r="U53" s="649"/>
      <c r="V53" s="647"/>
      <c r="W53" s="647"/>
      <c r="X53" s="649"/>
      <c r="Y53" s="649"/>
      <c r="Z53" s="649"/>
      <c r="AA53" s="649"/>
      <c r="AB53" s="649"/>
      <c r="AC53" s="649"/>
      <c r="AD53" s="649"/>
      <c r="AE53" s="649"/>
      <c r="AF53" s="649"/>
      <c r="AG53" s="649"/>
      <c r="AH53" s="649"/>
      <c r="AI53" s="649"/>
      <c r="AJ53" s="647"/>
      <c r="AK53" s="333">
        <v>0</v>
      </c>
    </row>
    <row r="54" spans="1:37">
      <c r="A54" s="417" t="s">
        <v>478</v>
      </c>
      <c r="B54" s="297"/>
      <c r="C54" s="651">
        <v>0</v>
      </c>
      <c r="D54" s="651">
        <v>0</v>
      </c>
      <c r="E54" s="651">
        <v>0</v>
      </c>
      <c r="F54" s="651">
        <v>0</v>
      </c>
      <c r="G54" s="651">
        <v>19730</v>
      </c>
      <c r="H54" s="651">
        <v>0</v>
      </c>
      <c r="I54" s="651">
        <v>0</v>
      </c>
      <c r="J54" s="651">
        <v>0</v>
      </c>
      <c r="K54" s="651">
        <v>0</v>
      </c>
      <c r="L54" s="651">
        <v>0</v>
      </c>
      <c r="M54" s="651">
        <v>0</v>
      </c>
      <c r="N54" s="651">
        <v>0</v>
      </c>
      <c r="O54" s="651">
        <v>0</v>
      </c>
      <c r="P54" s="651">
        <v>0</v>
      </c>
      <c r="Q54" s="651">
        <v>74594</v>
      </c>
      <c r="R54" s="651">
        <v>0</v>
      </c>
      <c r="S54" s="651">
        <v>0</v>
      </c>
      <c r="T54" s="651">
        <v>0</v>
      </c>
      <c r="U54" s="651">
        <v>0</v>
      </c>
      <c r="V54" s="651">
        <v>0</v>
      </c>
      <c r="W54" s="651">
        <v>0</v>
      </c>
      <c r="X54" s="651">
        <v>4958</v>
      </c>
      <c r="Y54" s="651">
        <v>0</v>
      </c>
      <c r="Z54" s="651">
        <v>0</v>
      </c>
      <c r="AA54" s="651">
        <v>0</v>
      </c>
      <c r="AB54" s="651">
        <v>0</v>
      </c>
      <c r="AC54" s="651">
        <v>0</v>
      </c>
      <c r="AD54" s="651">
        <v>0</v>
      </c>
      <c r="AE54" s="651">
        <v>0</v>
      </c>
      <c r="AF54" s="651">
        <v>0</v>
      </c>
      <c r="AG54" s="651">
        <v>0</v>
      </c>
      <c r="AH54" s="651">
        <v>0</v>
      </c>
      <c r="AI54" s="651">
        <v>0</v>
      </c>
      <c r="AJ54" s="647">
        <v>99282</v>
      </c>
      <c r="AK54" s="333">
        <v>0</v>
      </c>
    </row>
    <row r="55" spans="1:37">
      <c r="A55" s="423"/>
      <c r="B55" s="298"/>
      <c r="C55" s="651"/>
      <c r="D55" s="651"/>
      <c r="E55" s="651"/>
      <c r="F55" s="651"/>
      <c r="G55" s="651"/>
      <c r="H55" s="651"/>
      <c r="I55" s="651"/>
      <c r="J55" s="651"/>
      <c r="K55" s="651"/>
      <c r="L55" s="651"/>
      <c r="M55" s="651"/>
      <c r="N55" s="651"/>
      <c r="O55" s="651"/>
      <c r="P55" s="651"/>
      <c r="Q55" s="651"/>
      <c r="R55" s="651"/>
      <c r="S55" s="651"/>
      <c r="T55" s="651"/>
      <c r="U55" s="651"/>
      <c r="V55" s="651"/>
      <c r="W55" s="651"/>
      <c r="X55" s="651"/>
      <c r="Y55" s="651"/>
      <c r="Z55" s="651"/>
      <c r="AA55" s="651"/>
      <c r="AB55" s="651"/>
      <c r="AC55" s="651"/>
      <c r="AD55" s="651"/>
      <c r="AE55" s="651"/>
      <c r="AF55" s="651"/>
      <c r="AG55" s="651"/>
      <c r="AH55" s="651"/>
      <c r="AI55" s="651"/>
      <c r="AJ55" s="647"/>
      <c r="AK55" s="333">
        <v>0</v>
      </c>
    </row>
    <row r="56" spans="1:37">
      <c r="A56" s="422" t="s">
        <v>479</v>
      </c>
      <c r="B56" s="299"/>
      <c r="C56" s="651">
        <v>19414847</v>
      </c>
      <c r="D56" s="651">
        <v>19828137</v>
      </c>
      <c r="E56" s="651">
        <v>5810746</v>
      </c>
      <c r="F56" s="651">
        <v>6057978</v>
      </c>
      <c r="G56" s="651">
        <v>3461426</v>
      </c>
      <c r="H56" s="651">
        <v>7499293</v>
      </c>
      <c r="I56" s="651">
        <v>2267403</v>
      </c>
      <c r="J56" s="651">
        <v>2914884</v>
      </c>
      <c r="K56" s="651">
        <v>583433</v>
      </c>
      <c r="L56" s="651">
        <v>3156360</v>
      </c>
      <c r="M56" s="651">
        <v>36980</v>
      </c>
      <c r="N56" s="651">
        <v>70581</v>
      </c>
      <c r="O56" s="651">
        <v>272503</v>
      </c>
      <c r="P56" s="651">
        <v>795776</v>
      </c>
      <c r="Q56" s="651">
        <v>333329</v>
      </c>
      <c r="R56" s="651">
        <v>257668</v>
      </c>
      <c r="S56" s="651">
        <v>1189536</v>
      </c>
      <c r="T56" s="651">
        <v>101876</v>
      </c>
      <c r="U56" s="651">
        <v>1676069</v>
      </c>
      <c r="V56" s="651">
        <v>17883</v>
      </c>
      <c r="W56" s="651">
        <v>12892</v>
      </c>
      <c r="X56" s="651">
        <v>20176</v>
      </c>
      <c r="Y56" s="651">
        <v>223072</v>
      </c>
      <c r="Z56" s="651">
        <v>879</v>
      </c>
      <c r="AA56" s="651">
        <v>5268</v>
      </c>
      <c r="AB56" s="651">
        <v>11334</v>
      </c>
      <c r="AC56" s="651">
        <v>18651</v>
      </c>
      <c r="AD56" s="651">
        <v>4729</v>
      </c>
      <c r="AE56" s="651">
        <v>3525</v>
      </c>
      <c r="AF56" s="651">
        <v>6363</v>
      </c>
      <c r="AG56" s="651">
        <v>4616</v>
      </c>
      <c r="AH56" s="651">
        <v>17</v>
      </c>
      <c r="AI56" s="651">
        <v>4040</v>
      </c>
      <c r="AJ56" s="647">
        <v>76062270</v>
      </c>
      <c r="AK56" s="333">
        <v>0</v>
      </c>
    </row>
    <row r="57" spans="1:37">
      <c r="A57" s="417" t="s">
        <v>438</v>
      </c>
      <c r="B57" s="300"/>
      <c r="C57" s="651"/>
      <c r="D57" s="651"/>
      <c r="E57" s="651"/>
      <c r="F57" s="651"/>
      <c r="G57" s="651"/>
      <c r="H57" s="651"/>
      <c r="I57" s="651"/>
      <c r="J57" s="651"/>
      <c r="K57" s="651"/>
      <c r="L57" s="651"/>
      <c r="M57" s="651"/>
      <c r="N57" s="651"/>
      <c r="O57" s="651"/>
      <c r="P57" s="651"/>
      <c r="Q57" s="651"/>
      <c r="R57" s="651"/>
      <c r="S57" s="651"/>
      <c r="T57" s="651"/>
      <c r="U57" s="651"/>
      <c r="V57" s="651"/>
      <c r="W57" s="651"/>
      <c r="X57" s="651"/>
      <c r="Y57" s="651"/>
      <c r="Z57" s="651"/>
      <c r="AA57" s="651"/>
      <c r="AB57" s="651"/>
      <c r="AC57" s="651"/>
      <c r="AD57" s="651"/>
      <c r="AE57" s="651"/>
      <c r="AF57" s="651"/>
      <c r="AG57" s="651"/>
      <c r="AH57" s="651"/>
      <c r="AI57" s="651"/>
      <c r="AJ57" s="647"/>
      <c r="AK57" s="333">
        <v>0</v>
      </c>
    </row>
    <row r="58" spans="1:37">
      <c r="A58" s="417" t="s">
        <v>480</v>
      </c>
      <c r="B58" s="300"/>
      <c r="C58" s="647">
        <v>350106289</v>
      </c>
      <c r="D58" s="647">
        <v>309931681</v>
      </c>
      <c r="E58" s="647">
        <v>241042704</v>
      </c>
      <c r="F58" s="647">
        <v>109021176</v>
      </c>
      <c r="G58" s="647">
        <v>105413610</v>
      </c>
      <c r="H58" s="647">
        <v>98693380</v>
      </c>
      <c r="I58" s="647">
        <v>87063469</v>
      </c>
      <c r="J58" s="647">
        <v>83662812</v>
      </c>
      <c r="K58" s="647">
        <v>80786969</v>
      </c>
      <c r="L58" s="647">
        <v>63226068</v>
      </c>
      <c r="M58" s="647">
        <v>54376040</v>
      </c>
      <c r="N58" s="647">
        <v>48689388</v>
      </c>
      <c r="O58" s="647">
        <v>46554592</v>
      </c>
      <c r="P58" s="647">
        <v>33962231</v>
      </c>
      <c r="Q58" s="647">
        <v>30663757</v>
      </c>
      <c r="R58" s="647">
        <v>28822160</v>
      </c>
      <c r="S58" s="647">
        <v>26661747</v>
      </c>
      <c r="T58" s="647">
        <v>22620058</v>
      </c>
      <c r="U58" s="647">
        <v>21654349</v>
      </c>
      <c r="V58" s="647">
        <v>16583600</v>
      </c>
      <c r="W58" s="647">
        <v>16095244</v>
      </c>
      <c r="X58" s="647">
        <v>8068871</v>
      </c>
      <c r="Y58" s="647">
        <v>7643265</v>
      </c>
      <c r="Z58" s="647">
        <v>5618989</v>
      </c>
      <c r="AA58" s="647">
        <v>2973628</v>
      </c>
      <c r="AB58" s="647">
        <v>2898842</v>
      </c>
      <c r="AC58" s="647">
        <v>2737105</v>
      </c>
      <c r="AD58" s="647">
        <v>1829535</v>
      </c>
      <c r="AE58" s="647">
        <v>915985</v>
      </c>
      <c r="AF58" s="647">
        <v>583509</v>
      </c>
      <c r="AG58" s="647">
        <v>502700</v>
      </c>
      <c r="AH58" s="647">
        <v>84856</v>
      </c>
      <c r="AI58" s="647">
        <v>28309</v>
      </c>
      <c r="AJ58" s="647">
        <v>1909516921</v>
      </c>
      <c r="AK58" s="333">
        <v>0</v>
      </c>
    </row>
    <row r="59" spans="1:37">
      <c r="AK59" s="333">
        <v>0</v>
      </c>
    </row>
    <row r="60" spans="1:37" s="336" customFormat="1">
      <c r="A60" s="301" t="s">
        <v>170</v>
      </c>
      <c r="C60" s="652">
        <v>350106290</v>
      </c>
      <c r="D60" s="652">
        <v>309931681</v>
      </c>
      <c r="E60" s="652">
        <v>241042704</v>
      </c>
      <c r="F60" s="652">
        <v>109021175</v>
      </c>
      <c r="G60" s="652">
        <v>105413610</v>
      </c>
      <c r="H60" s="653">
        <v>98693379</v>
      </c>
      <c r="I60" s="652">
        <v>87063469</v>
      </c>
      <c r="J60" s="652">
        <v>83662810</v>
      </c>
      <c r="K60" s="652">
        <v>80786969</v>
      </c>
      <c r="L60" s="652">
        <v>63226069</v>
      </c>
      <c r="M60" s="652">
        <v>54376040</v>
      </c>
      <c r="N60" s="652">
        <v>48689388</v>
      </c>
      <c r="O60" s="652">
        <v>46554592</v>
      </c>
      <c r="P60" s="652">
        <v>33962231</v>
      </c>
      <c r="Q60" s="652">
        <v>30663757</v>
      </c>
      <c r="R60" s="652">
        <v>28822160</v>
      </c>
      <c r="S60" s="652">
        <v>26661747</v>
      </c>
      <c r="T60" s="652">
        <v>22620058</v>
      </c>
      <c r="U60" s="652">
        <v>21654349</v>
      </c>
      <c r="V60" s="652">
        <v>16583600</v>
      </c>
      <c r="W60" s="652">
        <v>16095245</v>
      </c>
      <c r="X60" s="652">
        <v>8068872</v>
      </c>
      <c r="Y60" s="652">
        <v>7643265</v>
      </c>
      <c r="Z60" s="652">
        <v>5618989</v>
      </c>
      <c r="AA60" s="652">
        <v>2973628</v>
      </c>
      <c r="AB60" s="652">
        <v>2898842</v>
      </c>
      <c r="AC60" s="652">
        <v>2737105</v>
      </c>
      <c r="AD60" s="652">
        <v>1829535</v>
      </c>
      <c r="AE60" s="652">
        <v>915985</v>
      </c>
      <c r="AF60" s="652">
        <v>583509</v>
      </c>
      <c r="AG60" s="652">
        <v>502700</v>
      </c>
      <c r="AH60" s="652">
        <v>84856</v>
      </c>
      <c r="AI60" s="652">
        <v>28309</v>
      </c>
      <c r="AJ60" s="337">
        <v>323987</v>
      </c>
      <c r="AK60" s="337">
        <v>1774719796</v>
      </c>
    </row>
    <row r="61" spans="1:37">
      <c r="C61" s="333">
        <f>C58-C60</f>
        <v>-1</v>
      </c>
      <c r="D61" s="333">
        <f t="shared" ref="D61:F61" si="0">D58-D60</f>
        <v>0</v>
      </c>
      <c r="E61" s="333">
        <f t="shared" si="0"/>
        <v>0</v>
      </c>
      <c r="F61" s="333">
        <f t="shared" si="0"/>
        <v>1</v>
      </c>
      <c r="G61" s="333">
        <f t="shared" ref="G61" si="1">G58-G60</f>
        <v>0</v>
      </c>
      <c r="H61" s="333">
        <f t="shared" ref="H61" si="2">H58-H60</f>
        <v>1</v>
      </c>
      <c r="I61" s="333">
        <f t="shared" ref="I61" si="3">I58-I60</f>
        <v>0</v>
      </c>
      <c r="J61" s="333">
        <f t="shared" ref="J61" si="4">J58-J60</f>
        <v>2</v>
      </c>
      <c r="K61" s="333">
        <f t="shared" ref="K61" si="5">K58-K60</f>
        <v>0</v>
      </c>
      <c r="L61" s="333">
        <f t="shared" ref="L61" si="6">L58-L60</f>
        <v>-1</v>
      </c>
      <c r="M61" s="333">
        <f t="shared" ref="M61" si="7">M58-M60</f>
        <v>0</v>
      </c>
      <c r="N61" s="333">
        <f t="shared" ref="N61" si="8">N58-N60</f>
        <v>0</v>
      </c>
      <c r="O61" s="333">
        <f t="shared" ref="O61" si="9">O58-O60</f>
        <v>0</v>
      </c>
      <c r="P61" s="333">
        <f t="shared" ref="P61" si="10">P58-P60</f>
        <v>0</v>
      </c>
      <c r="Q61" s="333">
        <f t="shared" ref="Q61" si="11">Q58-Q60</f>
        <v>0</v>
      </c>
      <c r="R61" s="333">
        <f t="shared" ref="R61" si="12">R58-R60</f>
        <v>0</v>
      </c>
      <c r="S61" s="333">
        <f t="shared" ref="S61" si="13">S58-S60</f>
        <v>0</v>
      </c>
      <c r="T61" s="333">
        <f t="shared" ref="T61" si="14">T58-T60</f>
        <v>0</v>
      </c>
      <c r="U61" s="333">
        <f t="shared" ref="U61" si="15">U58-U60</f>
        <v>0</v>
      </c>
      <c r="V61" s="333">
        <f t="shared" ref="V61" si="16">V58-V60</f>
        <v>0</v>
      </c>
      <c r="W61" s="333">
        <f t="shared" ref="W61" si="17">W58-W60</f>
        <v>-1</v>
      </c>
      <c r="X61" s="333">
        <f t="shared" ref="X61" si="18">X58-X60</f>
        <v>-1</v>
      </c>
      <c r="Y61" s="333">
        <f t="shared" ref="Y61" si="19">Y58-Y60</f>
        <v>0</v>
      </c>
      <c r="Z61" s="333">
        <f t="shared" ref="Z61" si="20">Z58-Z60</f>
        <v>0</v>
      </c>
      <c r="AA61" s="333">
        <f t="shared" ref="AA61" si="21">AA58-AA60</f>
        <v>0</v>
      </c>
      <c r="AB61" s="333">
        <f t="shared" ref="AB61" si="22">AB58-AB60</f>
        <v>0</v>
      </c>
      <c r="AC61" s="333">
        <f t="shared" ref="AC61" si="23">AC58-AC60</f>
        <v>0</v>
      </c>
      <c r="AD61" s="333">
        <f t="shared" ref="AD61" si="24">AD58-AD60</f>
        <v>0</v>
      </c>
      <c r="AE61" s="333">
        <f t="shared" ref="AE61" si="25">AE58-AE60</f>
        <v>0</v>
      </c>
      <c r="AF61" s="333">
        <f t="shared" ref="AF61" si="26">AF58-AF60</f>
        <v>0</v>
      </c>
      <c r="AG61" s="333">
        <f t="shared" ref="AG61" si="27">AG58-AG60</f>
        <v>0</v>
      </c>
      <c r="AH61" s="333">
        <f t="shared" ref="AH61" si="28">AH58-AH60</f>
        <v>0</v>
      </c>
      <c r="AI61" s="333">
        <f t="shared" ref="AI61" si="29">AI58-AI60</f>
        <v>0</v>
      </c>
      <c r="AJ61" s="333">
        <f t="shared" ref="AJ61" si="30">AJ58-AJ60</f>
        <v>1909192934</v>
      </c>
    </row>
    <row r="62" spans="1:37">
      <c r="H62" s="274"/>
      <c r="L62" s="333"/>
      <c r="P62" s="333"/>
      <c r="Q62" s="333"/>
    </row>
    <row r="63" spans="1:37">
      <c r="H63" s="305"/>
      <c r="L63" s="333"/>
      <c r="P63" s="333"/>
      <c r="Q63" s="333"/>
    </row>
    <row r="64" spans="1:37">
      <c r="C64" s="333"/>
    </row>
    <row r="65" spans="8:8">
      <c r="H65" s="333"/>
    </row>
    <row r="68" spans="8:8">
      <c r="H68" s="342"/>
    </row>
  </sheetData>
  <mergeCells count="33">
    <mergeCell ref="AI1:AI3"/>
    <mergeCell ref="AG1:AG3"/>
    <mergeCell ref="X1:X3"/>
    <mergeCell ref="AD1:AD3"/>
    <mergeCell ref="AE1:AE3"/>
    <mergeCell ref="AF1:AF3"/>
    <mergeCell ref="AC1:AC3"/>
    <mergeCell ref="AB1:AB3"/>
    <mergeCell ref="C1:C3"/>
    <mergeCell ref="D1:D3"/>
    <mergeCell ref="E1:E3"/>
    <mergeCell ref="AH1:AH3"/>
    <mergeCell ref="J1:J3"/>
    <mergeCell ref="I1:I3"/>
    <mergeCell ref="F1:F3"/>
    <mergeCell ref="G1:G3"/>
    <mergeCell ref="V1:V3"/>
    <mergeCell ref="Y1:Y3"/>
    <mergeCell ref="Z1:Z3"/>
    <mergeCell ref="AA1:AA3"/>
    <mergeCell ref="H1:H3"/>
    <mergeCell ref="W1:W3"/>
    <mergeCell ref="L1:L3"/>
    <mergeCell ref="U1:U3"/>
    <mergeCell ref="T1:T3"/>
    <mergeCell ref="Q1:Q3"/>
    <mergeCell ref="S1:S3"/>
    <mergeCell ref="R1:R3"/>
    <mergeCell ref="K1:K3"/>
    <mergeCell ref="M1:M3"/>
    <mergeCell ref="O1:O3"/>
    <mergeCell ref="P1:P3"/>
    <mergeCell ref="N1:N3"/>
  </mergeCells>
  <pageMargins left="0.70866141732283472" right="0.70866141732283472" top="1.0629921259842521" bottom="0.74803149606299213" header="0.51181102362204722" footer="0.31496062992125984"/>
  <pageSetup paperSize="9" scale="99" firstPageNumber="17" orientation="portrait" useFirstPageNumber="1" r:id="rId1"/>
  <headerFooter alignWithMargins="0">
    <oddHeader>&amp;C&amp;"Times New Roman,Regular"&amp;12  
&amp;"Times New Roman,Bold"3.2. BALANCE SHEETS 31.12.2010</oddHeader>
    <oddFooter>&amp;R&amp;"Times New Roman,Regular"&amp;P</oddFooter>
  </headerFooter>
  <colBreaks count="6" manualBreakCount="6">
    <brk id="6" max="57" man="1"/>
    <brk id="11" max="57" man="1"/>
    <brk id="16" max="57" man="1"/>
    <brk id="21" max="57" man="1"/>
    <brk id="26" max="57" man="1"/>
    <brk id="31" max="5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K47"/>
  <sheetViews>
    <sheetView view="pageBreakPreview" topLeftCell="X1" zoomScaleNormal="100" zoomScaleSheetLayoutView="100" workbookViewId="0">
      <selection activeCell="AJ4" sqref="AJ4"/>
    </sheetView>
  </sheetViews>
  <sheetFormatPr defaultRowHeight="11.25"/>
  <cols>
    <col min="1" max="1" width="29.140625" style="342" customWidth="1"/>
    <col min="2" max="2" width="5.85546875" style="342" customWidth="1"/>
    <col min="3" max="4" width="9.7109375" style="342" bestFit="1" customWidth="1"/>
    <col min="5" max="5" width="9.28515625" style="342" customWidth="1"/>
    <col min="6" max="6" width="9.7109375" style="342" bestFit="1" customWidth="1"/>
    <col min="7" max="7" width="9.28515625" style="342" customWidth="1"/>
    <col min="8" max="8" width="9.28515625" style="342" bestFit="1" customWidth="1"/>
    <col min="9" max="9" width="9.42578125" style="342" bestFit="1" customWidth="1"/>
    <col min="10" max="10" width="9.7109375" style="342" bestFit="1" customWidth="1"/>
    <col min="11" max="11" width="9.7109375" style="342" customWidth="1"/>
    <col min="12" max="12" width="9.7109375" style="342" bestFit="1" customWidth="1"/>
    <col min="13" max="13" width="10.28515625" style="342" customWidth="1"/>
    <col min="14" max="14" width="10.7109375" style="342" customWidth="1"/>
    <col min="15" max="15" width="9.42578125" style="342" bestFit="1" customWidth="1"/>
    <col min="16" max="17" width="9.28515625" style="342" bestFit="1" customWidth="1"/>
    <col min="18" max="18" width="9.42578125" style="342" bestFit="1" customWidth="1"/>
    <col min="19" max="19" width="10" style="342" customWidth="1"/>
    <col min="20" max="24" width="9.140625" style="342"/>
    <col min="25" max="25" width="10.140625" style="342" customWidth="1"/>
    <col min="26" max="26" width="12" style="342" customWidth="1"/>
    <col min="27" max="27" width="10.28515625" style="342" customWidth="1"/>
    <col min="28" max="28" width="10.140625" style="342" customWidth="1"/>
    <col min="29" max="29" width="9.140625" style="342"/>
    <col min="30" max="30" width="10" style="342" customWidth="1"/>
    <col min="31" max="31" width="10.42578125" style="342" customWidth="1"/>
    <col min="32" max="32" width="9.140625" style="342"/>
    <col min="33" max="33" width="11.42578125" style="342" customWidth="1"/>
    <col min="34" max="35" width="9.140625" style="342"/>
    <col min="36" max="36" width="9.85546875" style="342" customWidth="1"/>
    <col min="37" max="37" width="2" style="342" hidden="1" customWidth="1"/>
    <col min="38" max="16384" width="9.140625" style="342"/>
  </cols>
  <sheetData>
    <row r="1" spans="1:37" ht="11.25" customHeight="1">
      <c r="A1" s="332"/>
      <c r="B1" s="332"/>
      <c r="C1" s="985" t="s">
        <v>63</v>
      </c>
      <c r="D1" s="985" t="s">
        <v>64</v>
      </c>
      <c r="E1" s="985" t="s">
        <v>65</v>
      </c>
      <c r="F1" s="964" t="s">
        <v>66</v>
      </c>
      <c r="G1" s="985" t="s">
        <v>67</v>
      </c>
      <c r="H1" s="978" t="s">
        <v>68</v>
      </c>
      <c r="I1" s="964" t="s">
        <v>70</v>
      </c>
      <c r="J1" s="964" t="s">
        <v>69</v>
      </c>
      <c r="K1" s="977" t="s">
        <v>71</v>
      </c>
      <c r="L1" s="964" t="s">
        <v>72</v>
      </c>
      <c r="M1" s="979" t="s">
        <v>171</v>
      </c>
      <c r="N1" s="981" t="s">
        <v>74</v>
      </c>
      <c r="O1" s="980" t="s">
        <v>73</v>
      </c>
      <c r="P1" s="982" t="s">
        <v>687</v>
      </c>
      <c r="Q1" s="964" t="s">
        <v>77</v>
      </c>
      <c r="R1" s="983" t="s">
        <v>76</v>
      </c>
      <c r="S1" s="984" t="s">
        <v>364</v>
      </c>
      <c r="T1" s="964" t="s">
        <v>78</v>
      </c>
      <c r="U1" s="966" t="s">
        <v>79</v>
      </c>
      <c r="V1" s="964" t="s">
        <v>81</v>
      </c>
      <c r="W1" s="967" t="s">
        <v>80</v>
      </c>
      <c r="X1" s="964" t="s">
        <v>9</v>
      </c>
      <c r="Y1" s="968" t="s">
        <v>83</v>
      </c>
      <c r="Z1" s="964" t="s">
        <v>15</v>
      </c>
      <c r="AA1" s="965" t="s">
        <v>86</v>
      </c>
      <c r="AB1" s="972" t="s">
        <v>85</v>
      </c>
      <c r="AC1" s="973" t="s">
        <v>87</v>
      </c>
      <c r="AD1" s="974" t="s">
        <v>88</v>
      </c>
      <c r="AE1" s="976" t="s">
        <v>89</v>
      </c>
      <c r="AF1" s="975" t="s">
        <v>90</v>
      </c>
      <c r="AG1" s="970" t="s">
        <v>91</v>
      </c>
      <c r="AH1" s="971" t="s">
        <v>92</v>
      </c>
      <c r="AI1" s="969" t="s">
        <v>93</v>
      </c>
      <c r="AJ1" s="658"/>
    </row>
    <row r="2" spans="1:37" ht="11.25" customHeight="1">
      <c r="A2" s="415" t="s">
        <v>384</v>
      </c>
      <c r="B2" s="302"/>
      <c r="C2" s="985"/>
      <c r="D2" s="985" t="s">
        <v>95</v>
      </c>
      <c r="E2" s="985" t="s">
        <v>96</v>
      </c>
      <c r="F2" s="964"/>
      <c r="G2" s="985" t="s">
        <v>96</v>
      </c>
      <c r="H2" s="978" t="s">
        <v>97</v>
      </c>
      <c r="I2" s="964"/>
      <c r="J2" s="964"/>
      <c r="K2" s="977" t="s">
        <v>97</v>
      </c>
      <c r="L2" s="964"/>
      <c r="M2" s="979" t="s">
        <v>97</v>
      </c>
      <c r="N2" s="981" t="s">
        <v>99</v>
      </c>
      <c r="O2" s="980" t="s">
        <v>98</v>
      </c>
      <c r="P2" s="982" t="s">
        <v>100</v>
      </c>
      <c r="Q2" s="964"/>
      <c r="R2" s="983" t="s">
        <v>101</v>
      </c>
      <c r="S2" s="984" t="s">
        <v>102</v>
      </c>
      <c r="T2" s="964"/>
      <c r="U2" s="966" t="s">
        <v>103</v>
      </c>
      <c r="V2" s="964"/>
      <c r="W2" s="967" t="s">
        <v>104</v>
      </c>
      <c r="X2" s="964"/>
      <c r="Y2" s="968" t="s">
        <v>105</v>
      </c>
      <c r="Z2" s="964"/>
      <c r="AA2" s="965" t="s">
        <v>107</v>
      </c>
      <c r="AB2" s="972" t="s">
        <v>106</v>
      </c>
      <c r="AC2" s="973" t="s">
        <v>108</v>
      </c>
      <c r="AD2" s="974" t="s">
        <v>109</v>
      </c>
      <c r="AE2" s="976" t="s">
        <v>110</v>
      </c>
      <c r="AF2" s="975" t="s">
        <v>111</v>
      </c>
      <c r="AG2" s="970" t="s">
        <v>112</v>
      </c>
      <c r="AH2" s="971" t="s">
        <v>113</v>
      </c>
      <c r="AI2" s="969" t="s">
        <v>114</v>
      </c>
      <c r="AJ2" s="658" t="s">
        <v>439</v>
      </c>
    </row>
    <row r="3" spans="1:37">
      <c r="A3" s="332"/>
      <c r="B3" s="332"/>
      <c r="C3" s="985"/>
      <c r="D3" s="985" t="s">
        <v>115</v>
      </c>
      <c r="E3" s="985" t="s">
        <v>116</v>
      </c>
      <c r="F3" s="964"/>
      <c r="G3" s="985" t="s">
        <v>116</v>
      </c>
      <c r="H3" s="978" t="s">
        <v>112</v>
      </c>
      <c r="I3" s="964"/>
      <c r="J3" s="964"/>
      <c r="K3" s="977" t="s">
        <v>117</v>
      </c>
      <c r="L3" s="964"/>
      <c r="M3" s="979" t="s">
        <v>118</v>
      </c>
      <c r="N3" s="981" t="s">
        <v>116</v>
      </c>
      <c r="O3" s="980" t="s">
        <v>119</v>
      </c>
      <c r="P3" s="982" t="s">
        <v>120</v>
      </c>
      <c r="Q3" s="964"/>
      <c r="R3" s="983" t="s">
        <v>121</v>
      </c>
      <c r="S3" s="984" t="s">
        <v>122</v>
      </c>
      <c r="T3" s="964"/>
      <c r="U3" s="966" t="s">
        <v>123</v>
      </c>
      <c r="V3" s="964"/>
      <c r="W3" s="967" t="s">
        <v>124</v>
      </c>
      <c r="X3" s="964"/>
      <c r="Y3" s="968" t="s">
        <v>125</v>
      </c>
      <c r="Z3" s="964"/>
      <c r="AA3" s="965" t="s">
        <v>127</v>
      </c>
      <c r="AB3" s="972" t="s">
        <v>126</v>
      </c>
      <c r="AC3" s="973" t="s">
        <v>128</v>
      </c>
      <c r="AD3" s="974" t="s">
        <v>129</v>
      </c>
      <c r="AE3" s="976" t="s">
        <v>130</v>
      </c>
      <c r="AF3" s="975" t="s">
        <v>131</v>
      </c>
      <c r="AG3" s="970" t="s">
        <v>132</v>
      </c>
      <c r="AH3" s="971" t="s">
        <v>133</v>
      </c>
      <c r="AI3" s="969" t="s">
        <v>134</v>
      </c>
      <c r="AJ3" s="658"/>
    </row>
    <row r="4" spans="1:37">
      <c r="A4" s="332"/>
      <c r="B4" s="332"/>
      <c r="C4" s="659" t="s">
        <v>135</v>
      </c>
      <c r="D4" s="659" t="s">
        <v>136</v>
      </c>
      <c r="E4" s="659" t="s">
        <v>137</v>
      </c>
      <c r="F4" s="660" t="s">
        <v>138</v>
      </c>
      <c r="G4" s="659" t="s">
        <v>139</v>
      </c>
      <c r="H4" s="659" t="s">
        <v>140</v>
      </c>
      <c r="I4" s="660" t="s">
        <v>141</v>
      </c>
      <c r="J4" s="660" t="s">
        <v>142</v>
      </c>
      <c r="K4" s="660" t="s">
        <v>143</v>
      </c>
      <c r="L4" s="660" t="s">
        <v>144</v>
      </c>
      <c r="M4" s="660" t="s">
        <v>145</v>
      </c>
      <c r="N4" s="661" t="s">
        <v>146</v>
      </c>
      <c r="O4" s="660" t="s">
        <v>147</v>
      </c>
      <c r="P4" s="660" t="s">
        <v>148</v>
      </c>
      <c r="Q4" s="661" t="s">
        <v>149</v>
      </c>
      <c r="R4" s="661" t="s">
        <v>150</v>
      </c>
      <c r="S4" s="661" t="s">
        <v>151</v>
      </c>
      <c r="T4" s="661" t="s">
        <v>152</v>
      </c>
      <c r="U4" s="661" t="s">
        <v>153</v>
      </c>
      <c r="V4" s="662" t="s">
        <v>154</v>
      </c>
      <c r="W4" s="662" t="s">
        <v>154</v>
      </c>
      <c r="X4" s="662" t="s">
        <v>156</v>
      </c>
      <c r="Y4" s="662" t="s">
        <v>157</v>
      </c>
      <c r="Z4" s="662" t="s">
        <v>158</v>
      </c>
      <c r="AA4" s="662" t="s">
        <v>159</v>
      </c>
      <c r="AB4" s="662" t="s">
        <v>160</v>
      </c>
      <c r="AC4" s="662" t="s">
        <v>161</v>
      </c>
      <c r="AD4" s="662" t="s">
        <v>162</v>
      </c>
      <c r="AE4" s="662" t="s">
        <v>163</v>
      </c>
      <c r="AF4" s="662" t="s">
        <v>164</v>
      </c>
      <c r="AG4" s="662" t="s">
        <v>165</v>
      </c>
      <c r="AH4" s="662" t="s">
        <v>166</v>
      </c>
      <c r="AI4" s="662" t="s">
        <v>167</v>
      </c>
      <c r="AJ4" s="656"/>
    </row>
    <row r="5" spans="1:37">
      <c r="A5" s="425" t="s">
        <v>481</v>
      </c>
      <c r="B5" s="332"/>
      <c r="C5" s="656"/>
      <c r="D5" s="656"/>
      <c r="E5" s="656"/>
      <c r="F5" s="656"/>
      <c r="G5" s="656"/>
      <c r="H5" s="656"/>
      <c r="I5" s="656"/>
      <c r="J5" s="656"/>
      <c r="K5" s="656"/>
      <c r="L5" s="656"/>
      <c r="M5" s="656"/>
      <c r="N5" s="656"/>
      <c r="O5" s="656"/>
      <c r="P5" s="656"/>
      <c r="Q5" s="656"/>
      <c r="R5" s="656"/>
      <c r="S5" s="656"/>
      <c r="T5" s="656"/>
      <c r="U5" s="656"/>
      <c r="V5" s="656"/>
      <c r="W5" s="656"/>
      <c r="X5" s="656"/>
      <c r="Y5" s="656"/>
      <c r="Z5" s="656"/>
      <c r="AA5" s="656"/>
      <c r="AB5" s="656"/>
      <c r="AC5" s="656"/>
      <c r="AD5" s="656"/>
      <c r="AE5" s="656"/>
      <c r="AF5" s="656"/>
      <c r="AG5" s="656"/>
      <c r="AH5" s="656"/>
      <c r="AI5" s="656"/>
      <c r="AJ5" s="656"/>
    </row>
    <row r="6" spans="1:37">
      <c r="A6" s="424" t="s">
        <v>482</v>
      </c>
      <c r="B6" s="332"/>
      <c r="C6" s="655">
        <v>28852068</v>
      </c>
      <c r="D6" s="655">
        <v>16146134</v>
      </c>
      <c r="E6" s="655">
        <v>11356564</v>
      </c>
      <c r="F6" s="655">
        <v>5255023</v>
      </c>
      <c r="G6" s="655">
        <v>4810876</v>
      </c>
      <c r="H6" s="655">
        <v>6705875</v>
      </c>
      <c r="I6" s="655">
        <v>6068949</v>
      </c>
      <c r="J6" s="655">
        <v>3989033</v>
      </c>
      <c r="K6" s="655">
        <v>2545286</v>
      </c>
      <c r="L6" s="655">
        <v>3610868</v>
      </c>
      <c r="M6" s="655">
        <v>1571855</v>
      </c>
      <c r="N6" s="655">
        <v>5540140</v>
      </c>
      <c r="O6" s="655">
        <v>1422767</v>
      </c>
      <c r="P6" s="655">
        <v>2752421</v>
      </c>
      <c r="Q6" s="655">
        <v>3346437</v>
      </c>
      <c r="R6" s="655">
        <v>994811</v>
      </c>
      <c r="S6" s="655">
        <v>1013818</v>
      </c>
      <c r="T6" s="655">
        <v>472790</v>
      </c>
      <c r="U6" s="655">
        <v>1161477</v>
      </c>
      <c r="V6" s="655">
        <v>859129</v>
      </c>
      <c r="W6" s="655">
        <v>77331</v>
      </c>
      <c r="X6" s="655">
        <v>0</v>
      </c>
      <c r="Y6" s="655">
        <v>198826</v>
      </c>
      <c r="Z6" s="655">
        <v>265039</v>
      </c>
      <c r="AA6" s="655">
        <v>104800</v>
      </c>
      <c r="AB6" s="655">
        <v>15156</v>
      </c>
      <c r="AC6" s="655">
        <v>118075</v>
      </c>
      <c r="AD6" s="655">
        <v>86530</v>
      </c>
      <c r="AE6" s="655">
        <v>101343</v>
      </c>
      <c r="AF6" s="655">
        <v>60161</v>
      </c>
      <c r="AG6" s="655">
        <v>41146</v>
      </c>
      <c r="AH6" s="655">
        <v>65534</v>
      </c>
      <c r="AI6" s="655">
        <v>0</v>
      </c>
      <c r="AJ6" s="655">
        <v>109610262</v>
      </c>
      <c r="AK6" s="305">
        <v>0</v>
      </c>
    </row>
    <row r="7" spans="1:37">
      <c r="A7" s="424" t="s">
        <v>483</v>
      </c>
      <c r="B7" s="332"/>
      <c r="C7" s="655">
        <v>4098853</v>
      </c>
      <c r="D7" s="655">
        <v>18386526</v>
      </c>
      <c r="E7" s="655">
        <v>4884861</v>
      </c>
      <c r="F7" s="655">
        <v>4564617</v>
      </c>
      <c r="G7" s="655">
        <v>10430679</v>
      </c>
      <c r="H7" s="655">
        <v>2727013</v>
      </c>
      <c r="I7" s="655">
        <v>7834826</v>
      </c>
      <c r="J7" s="655">
        <v>2984841</v>
      </c>
      <c r="K7" s="655">
        <v>3272790</v>
      </c>
      <c r="L7" s="655">
        <v>2411150</v>
      </c>
      <c r="M7" s="655">
        <v>390819</v>
      </c>
      <c r="N7" s="655">
        <v>851754</v>
      </c>
      <c r="O7" s="655">
        <v>1547691</v>
      </c>
      <c r="P7" s="655">
        <v>1061509</v>
      </c>
      <c r="Q7" s="655">
        <v>1188787</v>
      </c>
      <c r="R7" s="655">
        <v>1083282</v>
      </c>
      <c r="S7" s="655">
        <v>799074</v>
      </c>
      <c r="T7" s="655">
        <v>441762</v>
      </c>
      <c r="U7" s="655">
        <v>135433</v>
      </c>
      <c r="V7" s="655">
        <v>725243</v>
      </c>
      <c r="W7" s="655">
        <v>23775</v>
      </c>
      <c r="X7" s="655">
        <v>267098</v>
      </c>
      <c r="Y7" s="655">
        <v>458904</v>
      </c>
      <c r="Z7" s="655">
        <v>260306</v>
      </c>
      <c r="AA7" s="655">
        <v>102717</v>
      </c>
      <c r="AB7" s="655">
        <v>27509</v>
      </c>
      <c r="AC7" s="655">
        <v>99142</v>
      </c>
      <c r="AD7" s="655">
        <v>52807</v>
      </c>
      <c r="AE7" s="655">
        <v>45284</v>
      </c>
      <c r="AF7" s="655">
        <v>16601</v>
      </c>
      <c r="AG7" s="655">
        <v>15012</v>
      </c>
      <c r="AH7" s="655">
        <v>6603</v>
      </c>
      <c r="AI7" s="655">
        <v>634</v>
      </c>
      <c r="AJ7" s="655">
        <v>71197902</v>
      </c>
      <c r="AK7" s="305">
        <v>0</v>
      </c>
    </row>
    <row r="8" spans="1:37">
      <c r="A8" s="424" t="s">
        <v>484</v>
      </c>
      <c r="B8" s="332"/>
      <c r="C8" s="655">
        <v>0</v>
      </c>
      <c r="D8" s="655">
        <v>0</v>
      </c>
      <c r="E8" s="655">
        <v>0</v>
      </c>
      <c r="F8" s="655">
        <v>0</v>
      </c>
      <c r="G8" s="655">
        <v>0</v>
      </c>
      <c r="H8" s="655">
        <v>0</v>
      </c>
      <c r="I8" s="655">
        <v>0</v>
      </c>
      <c r="J8" s="655">
        <v>0</v>
      </c>
      <c r="K8" s="655">
        <v>0</v>
      </c>
      <c r="L8" s="655">
        <v>12935</v>
      </c>
      <c r="M8" s="655">
        <v>0</v>
      </c>
      <c r="N8" s="655">
        <v>0</v>
      </c>
      <c r="O8" s="655">
        <v>0</v>
      </c>
      <c r="P8" s="655">
        <v>0</v>
      </c>
      <c r="Q8" s="655">
        <v>0</v>
      </c>
      <c r="R8" s="655">
        <v>0</v>
      </c>
      <c r="S8" s="655">
        <v>0</v>
      </c>
      <c r="T8" s="655">
        <v>0</v>
      </c>
      <c r="U8" s="655">
        <v>0</v>
      </c>
      <c r="V8" s="655">
        <v>0</v>
      </c>
      <c r="W8" s="655">
        <v>0</v>
      </c>
      <c r="X8" s="655">
        <v>0</v>
      </c>
      <c r="Y8" s="655">
        <v>0</v>
      </c>
      <c r="Z8" s="655">
        <v>234</v>
      </c>
      <c r="AA8" s="655">
        <v>28288</v>
      </c>
      <c r="AB8" s="655">
        <v>70794</v>
      </c>
      <c r="AC8" s="655">
        <v>0</v>
      </c>
      <c r="AD8" s="655">
        <v>0</v>
      </c>
      <c r="AE8" s="655">
        <v>0</v>
      </c>
      <c r="AF8" s="655">
        <v>0</v>
      </c>
      <c r="AG8" s="655">
        <v>0</v>
      </c>
      <c r="AH8" s="655">
        <v>0</v>
      </c>
      <c r="AI8" s="655">
        <v>247501</v>
      </c>
      <c r="AJ8" s="655">
        <v>359752</v>
      </c>
      <c r="AK8" s="305">
        <v>0</v>
      </c>
    </row>
    <row r="9" spans="1:37">
      <c r="A9" s="424" t="s">
        <v>485</v>
      </c>
      <c r="B9" s="332"/>
      <c r="C9" s="655">
        <v>16389709</v>
      </c>
      <c r="D9" s="655">
        <v>6472956</v>
      </c>
      <c r="E9" s="655">
        <v>11615241</v>
      </c>
      <c r="F9" s="655">
        <v>2223788</v>
      </c>
      <c r="G9" s="655">
        <v>10471540</v>
      </c>
      <c r="H9" s="655">
        <v>1805193</v>
      </c>
      <c r="I9" s="655">
        <v>3503888</v>
      </c>
      <c r="J9" s="655">
        <v>4894939</v>
      </c>
      <c r="K9" s="655">
        <v>2902199</v>
      </c>
      <c r="L9" s="655">
        <v>1788203</v>
      </c>
      <c r="M9" s="655">
        <v>3205482</v>
      </c>
      <c r="N9" s="655">
        <v>1658804</v>
      </c>
      <c r="O9" s="655">
        <v>1496477</v>
      </c>
      <c r="P9" s="655">
        <v>1386901</v>
      </c>
      <c r="Q9" s="655">
        <v>1780692</v>
      </c>
      <c r="R9" s="655">
        <v>590315</v>
      </c>
      <c r="S9" s="655">
        <v>1858367</v>
      </c>
      <c r="T9" s="655">
        <v>714310</v>
      </c>
      <c r="U9" s="655">
        <v>1290607</v>
      </c>
      <c r="V9" s="655">
        <v>648361</v>
      </c>
      <c r="W9" s="655">
        <v>1337670</v>
      </c>
      <c r="X9" s="655">
        <v>290589</v>
      </c>
      <c r="Y9" s="655">
        <v>239854</v>
      </c>
      <c r="Z9" s="655">
        <v>0</v>
      </c>
      <c r="AA9" s="655">
        <v>63635</v>
      </c>
      <c r="AB9" s="655">
        <v>10176</v>
      </c>
      <c r="AC9" s="655">
        <v>20587</v>
      </c>
      <c r="AD9" s="655">
        <v>82001</v>
      </c>
      <c r="AE9" s="655">
        <v>46389</v>
      </c>
      <c r="AF9" s="655">
        <v>11486</v>
      </c>
      <c r="AG9" s="655">
        <v>23723</v>
      </c>
      <c r="AH9" s="655">
        <v>0</v>
      </c>
      <c r="AI9" s="655">
        <v>6536</v>
      </c>
      <c r="AJ9" s="655">
        <v>78830618</v>
      </c>
      <c r="AK9" s="305">
        <v>0</v>
      </c>
    </row>
    <row r="10" spans="1:37">
      <c r="A10" s="424" t="s">
        <v>486</v>
      </c>
      <c r="B10" s="332"/>
      <c r="C10" s="655">
        <v>18177375</v>
      </c>
      <c r="D10" s="655">
        <v>22149761</v>
      </c>
      <c r="E10" s="655">
        <v>11202578</v>
      </c>
      <c r="F10" s="655">
        <v>10349615</v>
      </c>
      <c r="G10" s="655">
        <v>4304205</v>
      </c>
      <c r="H10" s="655">
        <v>10068462</v>
      </c>
      <c r="I10" s="655">
        <v>13802798</v>
      </c>
      <c r="J10" s="655">
        <v>3116168</v>
      </c>
      <c r="K10" s="655">
        <v>3756089</v>
      </c>
      <c r="L10" s="655">
        <v>8283665</v>
      </c>
      <c r="M10" s="655">
        <v>2941894</v>
      </c>
      <c r="N10" s="655">
        <v>7966072</v>
      </c>
      <c r="O10" s="655">
        <v>725047</v>
      </c>
      <c r="P10" s="655">
        <v>1935263</v>
      </c>
      <c r="Q10" s="655">
        <v>3074860</v>
      </c>
      <c r="R10" s="655">
        <v>2015298</v>
      </c>
      <c r="S10" s="655">
        <v>2364204</v>
      </c>
      <c r="T10" s="655">
        <v>4946504</v>
      </c>
      <c r="U10" s="655">
        <v>1308571</v>
      </c>
      <c r="V10" s="655">
        <v>1646079</v>
      </c>
      <c r="W10" s="655">
        <v>929721</v>
      </c>
      <c r="X10" s="655">
        <v>618869</v>
      </c>
      <c r="Y10" s="655">
        <v>78</v>
      </c>
      <c r="Z10" s="655">
        <v>943064</v>
      </c>
      <c r="AA10" s="655">
        <v>360794</v>
      </c>
      <c r="AB10" s="655">
        <v>318709</v>
      </c>
      <c r="AC10" s="655">
        <v>216184</v>
      </c>
      <c r="AD10" s="655">
        <v>0</v>
      </c>
      <c r="AE10" s="655">
        <v>73315</v>
      </c>
      <c r="AF10" s="655">
        <v>64212</v>
      </c>
      <c r="AG10" s="655">
        <v>31796</v>
      </c>
      <c r="AH10" s="655">
        <v>0</v>
      </c>
      <c r="AI10" s="655">
        <v>0</v>
      </c>
      <c r="AJ10" s="655">
        <v>137691250</v>
      </c>
      <c r="AK10" s="305">
        <v>0</v>
      </c>
    </row>
    <row r="11" spans="1:37">
      <c r="A11" s="424" t="s">
        <v>487</v>
      </c>
      <c r="B11" s="332"/>
      <c r="C11" s="655">
        <v>19883133</v>
      </c>
      <c r="D11" s="655">
        <v>9797139</v>
      </c>
      <c r="E11" s="655">
        <v>14312054</v>
      </c>
      <c r="F11" s="655">
        <v>10972675</v>
      </c>
      <c r="G11" s="655">
        <v>18861235</v>
      </c>
      <c r="H11" s="655">
        <v>10060183</v>
      </c>
      <c r="I11" s="655">
        <v>9107445</v>
      </c>
      <c r="J11" s="655">
        <v>6531725</v>
      </c>
      <c r="K11" s="655">
        <v>3495783</v>
      </c>
      <c r="L11" s="655">
        <v>9012018</v>
      </c>
      <c r="M11" s="655">
        <v>650355</v>
      </c>
      <c r="N11" s="655">
        <v>9959923</v>
      </c>
      <c r="O11" s="655">
        <v>668734</v>
      </c>
      <c r="P11" s="655">
        <v>2024186</v>
      </c>
      <c r="Q11" s="655">
        <v>3150918</v>
      </c>
      <c r="R11" s="655">
        <v>1103059</v>
      </c>
      <c r="S11" s="655">
        <v>4362294</v>
      </c>
      <c r="T11" s="655">
        <v>1421000</v>
      </c>
      <c r="U11" s="655">
        <v>686025</v>
      </c>
      <c r="V11" s="655">
        <v>394863</v>
      </c>
      <c r="W11" s="655">
        <v>869296</v>
      </c>
      <c r="X11" s="655">
        <v>194444</v>
      </c>
      <c r="Y11" s="655">
        <v>296911</v>
      </c>
      <c r="Z11" s="655">
        <v>378145</v>
      </c>
      <c r="AA11" s="655">
        <v>121200</v>
      </c>
      <c r="AB11" s="655">
        <v>277917</v>
      </c>
      <c r="AC11" s="655">
        <v>79351</v>
      </c>
      <c r="AD11" s="655">
        <v>13014</v>
      </c>
      <c r="AE11" s="655">
        <v>68427</v>
      </c>
      <c r="AF11" s="655">
        <v>20826</v>
      </c>
      <c r="AG11" s="655">
        <v>12277</v>
      </c>
      <c r="AH11" s="655">
        <v>0</v>
      </c>
      <c r="AI11" s="655">
        <v>0</v>
      </c>
      <c r="AJ11" s="655">
        <v>138786555</v>
      </c>
      <c r="AK11" s="305">
        <v>0</v>
      </c>
    </row>
    <row r="12" spans="1:37">
      <c r="A12" s="424" t="s">
        <v>488</v>
      </c>
      <c r="B12" s="332"/>
      <c r="C12" s="655">
        <v>0</v>
      </c>
      <c r="D12" s="655">
        <v>0</v>
      </c>
      <c r="E12" s="655">
        <v>12398391</v>
      </c>
      <c r="F12" s="655">
        <v>0</v>
      </c>
      <c r="G12" s="655">
        <v>0</v>
      </c>
      <c r="H12" s="655">
        <v>430000</v>
      </c>
      <c r="I12" s="655">
        <v>0</v>
      </c>
      <c r="J12" s="655">
        <v>0</v>
      </c>
      <c r="K12" s="655">
        <v>0</v>
      </c>
      <c r="L12" s="655">
        <v>1182036</v>
      </c>
      <c r="M12" s="655">
        <v>0</v>
      </c>
      <c r="N12" s="655">
        <v>0</v>
      </c>
      <c r="O12" s="655">
        <v>0</v>
      </c>
      <c r="P12" s="655">
        <v>114370</v>
      </c>
      <c r="Q12" s="655">
        <v>0</v>
      </c>
      <c r="R12" s="655">
        <v>0</v>
      </c>
      <c r="S12" s="655">
        <v>0</v>
      </c>
      <c r="T12" s="655">
        <v>0</v>
      </c>
      <c r="U12" s="655">
        <v>0</v>
      </c>
      <c r="V12" s="655">
        <v>5495</v>
      </c>
      <c r="W12" s="655">
        <v>0</v>
      </c>
      <c r="X12" s="655">
        <v>250000</v>
      </c>
      <c r="Y12" s="655">
        <v>0</v>
      </c>
      <c r="Z12" s="655">
        <v>0</v>
      </c>
      <c r="AA12" s="655">
        <v>0</v>
      </c>
      <c r="AB12" s="655">
        <v>0</v>
      </c>
      <c r="AC12" s="655">
        <v>0</v>
      </c>
      <c r="AD12" s="655">
        <v>0</v>
      </c>
      <c r="AE12" s="655">
        <v>32937</v>
      </c>
      <c r="AF12" s="655">
        <v>0</v>
      </c>
      <c r="AG12" s="655">
        <v>0</v>
      </c>
      <c r="AH12" s="655">
        <v>0</v>
      </c>
      <c r="AI12" s="655">
        <v>0</v>
      </c>
      <c r="AJ12" s="655">
        <v>14413229</v>
      </c>
      <c r="AK12" s="305">
        <v>0</v>
      </c>
    </row>
    <row r="13" spans="1:37">
      <c r="A13" s="424" t="s">
        <v>489</v>
      </c>
      <c r="B13" s="332"/>
      <c r="C13" s="655">
        <v>0</v>
      </c>
      <c r="D13" s="655">
        <v>0</v>
      </c>
      <c r="E13" s="655">
        <v>0</v>
      </c>
      <c r="F13" s="655">
        <v>0</v>
      </c>
      <c r="G13" s="655">
        <v>0</v>
      </c>
      <c r="H13" s="655">
        <v>0</v>
      </c>
      <c r="I13" s="655">
        <v>0</v>
      </c>
      <c r="J13" s="655">
        <v>21418</v>
      </c>
      <c r="K13" s="655">
        <v>0</v>
      </c>
      <c r="L13" s="655">
        <v>0</v>
      </c>
      <c r="M13" s="655">
        <v>0</v>
      </c>
      <c r="N13" s="655">
        <v>16133</v>
      </c>
      <c r="O13" s="655">
        <v>0</v>
      </c>
      <c r="P13" s="655">
        <v>0</v>
      </c>
      <c r="Q13" s="655">
        <v>0</v>
      </c>
      <c r="R13" s="655">
        <v>0</v>
      </c>
      <c r="S13" s="655">
        <v>0</v>
      </c>
      <c r="T13" s="655">
        <v>0</v>
      </c>
      <c r="U13" s="655">
        <v>0</v>
      </c>
      <c r="V13" s="655">
        <v>0</v>
      </c>
      <c r="W13" s="655">
        <v>0</v>
      </c>
      <c r="X13" s="655">
        <v>0</v>
      </c>
      <c r="Y13" s="655">
        <v>0</v>
      </c>
      <c r="Z13" s="655">
        <v>0</v>
      </c>
      <c r="AA13" s="655">
        <v>0</v>
      </c>
      <c r="AB13" s="655">
        <v>0</v>
      </c>
      <c r="AC13" s="655">
        <v>0</v>
      </c>
      <c r="AD13" s="655">
        <v>0</v>
      </c>
      <c r="AE13" s="655">
        <v>0</v>
      </c>
      <c r="AF13" s="655">
        <v>0</v>
      </c>
      <c r="AG13" s="655">
        <v>0</v>
      </c>
      <c r="AH13" s="655">
        <v>0</v>
      </c>
      <c r="AI13" s="655">
        <v>0</v>
      </c>
      <c r="AJ13" s="655">
        <v>37551</v>
      </c>
      <c r="AK13" s="305">
        <v>0</v>
      </c>
    </row>
    <row r="14" spans="1:37">
      <c r="A14" s="424" t="s">
        <v>490</v>
      </c>
      <c r="B14" s="332"/>
      <c r="C14" s="655">
        <v>0</v>
      </c>
      <c r="D14" s="655">
        <v>244396</v>
      </c>
      <c r="E14" s="655">
        <v>37880</v>
      </c>
      <c r="F14" s="655">
        <v>105055</v>
      </c>
      <c r="G14" s="655">
        <v>309480</v>
      </c>
      <c r="H14" s="655">
        <v>23464</v>
      </c>
      <c r="I14" s="655">
        <v>0</v>
      </c>
      <c r="J14" s="655">
        <v>747564</v>
      </c>
      <c r="K14" s="655">
        <v>210491</v>
      </c>
      <c r="L14" s="655">
        <v>0</v>
      </c>
      <c r="M14" s="655">
        <v>0</v>
      </c>
      <c r="N14" s="655">
        <v>37321</v>
      </c>
      <c r="O14" s="655">
        <v>65351</v>
      </c>
      <c r="P14" s="655">
        <v>17662</v>
      </c>
      <c r="Q14" s="655">
        <v>288681</v>
      </c>
      <c r="R14" s="655">
        <v>76176</v>
      </c>
      <c r="S14" s="655">
        <v>0</v>
      </c>
      <c r="T14" s="655">
        <v>0</v>
      </c>
      <c r="U14" s="655">
        <v>0</v>
      </c>
      <c r="V14" s="655">
        <v>0</v>
      </c>
      <c r="W14" s="655">
        <v>0</v>
      </c>
      <c r="X14" s="655">
        <v>0</v>
      </c>
      <c r="Y14" s="655">
        <v>8850</v>
      </c>
      <c r="Z14" s="655">
        <v>0</v>
      </c>
      <c r="AA14" s="655">
        <v>0</v>
      </c>
      <c r="AB14" s="655">
        <v>63560</v>
      </c>
      <c r="AC14" s="655">
        <v>12874</v>
      </c>
      <c r="AD14" s="655">
        <v>0</v>
      </c>
      <c r="AE14" s="655">
        <v>0</v>
      </c>
      <c r="AF14" s="655">
        <v>0</v>
      </c>
      <c r="AG14" s="655">
        <v>0</v>
      </c>
      <c r="AH14" s="655">
        <v>32324</v>
      </c>
      <c r="AI14" s="655">
        <v>2356</v>
      </c>
      <c r="AJ14" s="655">
        <v>2283485</v>
      </c>
      <c r="AK14" s="305">
        <v>0</v>
      </c>
    </row>
    <row r="15" spans="1:37">
      <c r="A15" s="426" t="s">
        <v>481</v>
      </c>
      <c r="B15" s="332"/>
      <c r="C15" s="655">
        <v>87401138</v>
      </c>
      <c r="D15" s="655">
        <v>73196912</v>
      </c>
      <c r="E15" s="655">
        <v>65807569</v>
      </c>
      <c r="F15" s="655">
        <v>33470773</v>
      </c>
      <c r="G15" s="655">
        <v>49188015</v>
      </c>
      <c r="H15" s="655">
        <v>31820190</v>
      </c>
      <c r="I15" s="655">
        <v>40317906</v>
      </c>
      <c r="J15" s="655">
        <v>22285688</v>
      </c>
      <c r="K15" s="655">
        <v>16182638</v>
      </c>
      <c r="L15" s="655">
        <v>26300875</v>
      </c>
      <c r="M15" s="655">
        <v>8760405</v>
      </c>
      <c r="N15" s="655">
        <v>26030147</v>
      </c>
      <c r="O15" s="655">
        <v>5926067</v>
      </c>
      <c r="P15" s="655">
        <v>9292312</v>
      </c>
      <c r="Q15" s="655">
        <v>12830375</v>
      </c>
      <c r="R15" s="655">
        <v>5862941</v>
      </c>
      <c r="S15" s="655">
        <v>10397757</v>
      </c>
      <c r="T15" s="655">
        <v>7996366</v>
      </c>
      <c r="U15" s="655">
        <v>4582113</v>
      </c>
      <c r="V15" s="655">
        <v>4279170</v>
      </c>
      <c r="W15" s="655">
        <v>3237793</v>
      </c>
      <c r="X15" s="655">
        <v>1621000</v>
      </c>
      <c r="Y15" s="655">
        <v>1203423</v>
      </c>
      <c r="Z15" s="655">
        <v>1846788</v>
      </c>
      <c r="AA15" s="655">
        <v>781434</v>
      </c>
      <c r="AB15" s="655">
        <v>783821</v>
      </c>
      <c r="AC15" s="655">
        <v>546213</v>
      </c>
      <c r="AD15" s="655">
        <v>234352</v>
      </c>
      <c r="AE15" s="655">
        <v>367695</v>
      </c>
      <c r="AF15" s="655">
        <v>173286</v>
      </c>
      <c r="AG15" s="655">
        <v>123954</v>
      </c>
      <c r="AH15" s="655">
        <v>104461</v>
      </c>
      <c r="AI15" s="655">
        <v>257027</v>
      </c>
      <c r="AJ15" s="655">
        <v>553210604</v>
      </c>
      <c r="AK15" s="305">
        <v>0</v>
      </c>
    </row>
    <row r="16" spans="1:37">
      <c r="A16" s="332"/>
      <c r="B16" s="332"/>
      <c r="C16" s="655"/>
      <c r="D16" s="655"/>
      <c r="E16" s="655"/>
      <c r="F16" s="655"/>
      <c r="G16" s="655"/>
      <c r="H16" s="655"/>
      <c r="I16" s="655"/>
      <c r="J16" s="655"/>
      <c r="K16" s="655"/>
      <c r="L16" s="655"/>
      <c r="M16" s="655"/>
      <c r="N16" s="655"/>
      <c r="O16" s="655"/>
      <c r="P16" s="655"/>
      <c r="Q16" s="655"/>
      <c r="R16" s="655"/>
      <c r="S16" s="655"/>
      <c r="T16" s="655"/>
      <c r="U16" s="655"/>
      <c r="V16" s="655"/>
      <c r="W16" s="655"/>
      <c r="X16" s="655"/>
      <c r="Y16" s="655"/>
      <c r="Z16" s="655"/>
      <c r="AA16" s="655"/>
      <c r="AB16" s="655"/>
      <c r="AC16" s="655"/>
      <c r="AD16" s="655"/>
      <c r="AE16" s="655"/>
      <c r="AF16" s="655"/>
      <c r="AG16" s="655"/>
      <c r="AH16" s="655"/>
      <c r="AI16" s="655"/>
      <c r="AJ16" s="655"/>
      <c r="AK16" s="305">
        <v>0</v>
      </c>
    </row>
    <row r="17" spans="1:37">
      <c r="A17" s="428" t="s">
        <v>491</v>
      </c>
      <c r="B17" s="332"/>
      <c r="C17" s="655"/>
      <c r="D17" s="655"/>
      <c r="E17" s="655"/>
      <c r="F17" s="655"/>
      <c r="G17" s="655"/>
      <c r="H17" s="655"/>
      <c r="I17" s="655"/>
      <c r="J17" s="655"/>
      <c r="K17" s="655"/>
      <c r="L17" s="655"/>
      <c r="M17" s="655"/>
      <c r="N17" s="655"/>
      <c r="O17" s="655"/>
      <c r="P17" s="655"/>
      <c r="Q17" s="655"/>
      <c r="R17" s="655"/>
      <c r="S17" s="655"/>
      <c r="T17" s="655"/>
      <c r="U17" s="655"/>
      <c r="V17" s="655"/>
      <c r="W17" s="655"/>
      <c r="X17" s="655"/>
      <c r="Y17" s="655"/>
      <c r="Z17" s="655"/>
      <c r="AA17" s="655"/>
      <c r="AB17" s="655"/>
      <c r="AC17" s="655"/>
      <c r="AD17" s="655"/>
      <c r="AE17" s="655"/>
      <c r="AF17" s="655"/>
      <c r="AG17" s="655"/>
      <c r="AH17" s="655"/>
      <c r="AI17" s="655"/>
      <c r="AJ17" s="655"/>
      <c r="AK17" s="305">
        <v>0</v>
      </c>
    </row>
    <row r="18" spans="1:37">
      <c r="A18" s="427" t="s">
        <v>492</v>
      </c>
      <c r="B18" s="332"/>
      <c r="C18" s="655">
        <v>21607138</v>
      </c>
      <c r="D18" s="655">
        <v>6502151</v>
      </c>
      <c r="E18" s="655">
        <v>7784570</v>
      </c>
      <c r="F18" s="655">
        <v>3097400</v>
      </c>
      <c r="G18" s="655">
        <v>3448558</v>
      </c>
      <c r="H18" s="655">
        <v>1987649</v>
      </c>
      <c r="I18" s="655">
        <v>1342434</v>
      </c>
      <c r="J18" s="655">
        <v>2168469</v>
      </c>
      <c r="K18" s="655">
        <v>1500191</v>
      </c>
      <c r="L18" s="655">
        <v>1691229</v>
      </c>
      <c r="M18" s="655">
        <v>2377162</v>
      </c>
      <c r="N18" s="655">
        <v>703288</v>
      </c>
      <c r="O18" s="655">
        <v>1655526</v>
      </c>
      <c r="P18" s="655">
        <v>450924</v>
      </c>
      <c r="Q18" s="655">
        <v>520239</v>
      </c>
      <c r="R18" s="655">
        <v>788567</v>
      </c>
      <c r="S18" s="655">
        <v>728596</v>
      </c>
      <c r="T18" s="655">
        <v>951184</v>
      </c>
      <c r="U18" s="655">
        <v>1737585</v>
      </c>
      <c r="V18" s="655">
        <v>684753</v>
      </c>
      <c r="W18" s="655">
        <v>577506</v>
      </c>
      <c r="X18" s="655">
        <v>495380</v>
      </c>
      <c r="Y18" s="655">
        <v>366971</v>
      </c>
      <c r="Z18" s="655">
        <v>143816</v>
      </c>
      <c r="AA18" s="655">
        <v>223189</v>
      </c>
      <c r="AB18" s="655">
        <v>176010</v>
      </c>
      <c r="AC18" s="655">
        <v>78020</v>
      </c>
      <c r="AD18" s="655">
        <v>151734</v>
      </c>
      <c r="AE18" s="655">
        <v>176871</v>
      </c>
      <c r="AF18" s="655">
        <v>75749</v>
      </c>
      <c r="AG18" s="655">
        <v>74361</v>
      </c>
      <c r="AH18" s="655">
        <v>106595</v>
      </c>
      <c r="AI18" s="655">
        <v>229106</v>
      </c>
      <c r="AJ18" s="655">
        <v>64602921</v>
      </c>
      <c r="AK18" s="305">
        <v>0</v>
      </c>
    </row>
    <row r="19" spans="1:37">
      <c r="A19" s="584" t="s">
        <v>626</v>
      </c>
      <c r="B19" s="332"/>
      <c r="C19" s="655">
        <v>304376</v>
      </c>
      <c r="D19" s="655">
        <v>336860</v>
      </c>
      <c r="E19" s="655">
        <v>0</v>
      </c>
      <c r="F19" s="655">
        <v>200661</v>
      </c>
      <c r="G19" s="655">
        <v>0</v>
      </c>
      <c r="H19" s="655">
        <v>1779246</v>
      </c>
      <c r="I19" s="655">
        <v>1175096</v>
      </c>
      <c r="J19" s="655">
        <v>194515</v>
      </c>
      <c r="K19" s="655">
        <v>20830</v>
      </c>
      <c r="L19" s="655">
        <v>12873</v>
      </c>
      <c r="M19" s="655">
        <v>0</v>
      </c>
      <c r="N19" s="655">
        <v>0</v>
      </c>
      <c r="O19" s="655">
        <v>0</v>
      </c>
      <c r="P19" s="655">
        <v>63715</v>
      </c>
      <c r="Q19" s="655">
        <v>1641404</v>
      </c>
      <c r="R19" s="655">
        <v>8970</v>
      </c>
      <c r="S19" s="655">
        <v>0</v>
      </c>
      <c r="T19" s="655">
        <v>0</v>
      </c>
      <c r="U19" s="655">
        <v>0</v>
      </c>
      <c r="V19" s="655">
        <v>0</v>
      </c>
      <c r="W19" s="655">
        <v>0</v>
      </c>
      <c r="X19" s="655">
        <v>0</v>
      </c>
      <c r="Y19" s="655">
        <v>0</v>
      </c>
      <c r="Z19" s="655">
        <v>0</v>
      </c>
      <c r="AA19" s="655">
        <v>0</v>
      </c>
      <c r="AB19" s="655">
        <v>0</v>
      </c>
      <c r="AC19" s="655">
        <v>0</v>
      </c>
      <c r="AD19" s="655">
        <v>0</v>
      </c>
      <c r="AE19" s="655">
        <v>0</v>
      </c>
      <c r="AF19" s="655">
        <v>0</v>
      </c>
      <c r="AG19" s="655">
        <v>0</v>
      </c>
      <c r="AH19" s="655">
        <v>0</v>
      </c>
      <c r="AI19" s="655">
        <v>0</v>
      </c>
      <c r="AJ19" s="655">
        <v>5738546</v>
      </c>
      <c r="AK19" s="305">
        <v>0</v>
      </c>
    </row>
    <row r="20" spans="1:37">
      <c r="A20" s="432" t="s">
        <v>493</v>
      </c>
      <c r="B20" s="332"/>
      <c r="C20" s="655">
        <v>279994</v>
      </c>
      <c r="D20" s="655">
        <v>220641</v>
      </c>
      <c r="E20" s="655">
        <v>162191</v>
      </c>
      <c r="F20" s="655">
        <v>57092</v>
      </c>
      <c r="G20" s="655">
        <v>133295</v>
      </c>
      <c r="H20" s="655">
        <v>114406</v>
      </c>
      <c r="I20" s="655">
        <v>260467</v>
      </c>
      <c r="J20" s="655">
        <v>89238</v>
      </c>
      <c r="K20" s="655">
        <v>88218</v>
      </c>
      <c r="L20" s="655">
        <v>76110</v>
      </c>
      <c r="M20" s="655">
        <v>39630</v>
      </c>
      <c r="N20" s="655">
        <v>66876</v>
      </c>
      <c r="O20" s="655">
        <v>16901</v>
      </c>
      <c r="P20" s="655">
        <v>99990</v>
      </c>
      <c r="Q20" s="655">
        <v>75948</v>
      </c>
      <c r="R20" s="655">
        <v>27683</v>
      </c>
      <c r="S20" s="655">
        <v>22729</v>
      </c>
      <c r="T20" s="655">
        <v>43482</v>
      </c>
      <c r="U20" s="655">
        <v>24257</v>
      </c>
      <c r="V20" s="655">
        <v>762</v>
      </c>
      <c r="W20" s="655">
        <v>7104</v>
      </c>
      <c r="X20" s="655">
        <v>199</v>
      </c>
      <c r="Y20" s="655">
        <v>5077</v>
      </c>
      <c r="Z20" s="655">
        <v>13936</v>
      </c>
      <c r="AA20" s="655">
        <v>8486</v>
      </c>
      <c r="AB20" s="655">
        <v>2354</v>
      </c>
      <c r="AC20" s="655">
        <v>48</v>
      </c>
      <c r="AD20" s="655">
        <v>6230</v>
      </c>
      <c r="AE20" s="655">
        <v>4141</v>
      </c>
      <c r="AF20" s="655">
        <v>2091</v>
      </c>
      <c r="AG20" s="655">
        <v>2891</v>
      </c>
      <c r="AH20" s="655">
        <v>0</v>
      </c>
      <c r="AI20" s="655">
        <v>8</v>
      </c>
      <c r="AJ20" s="655">
        <v>1952475</v>
      </c>
      <c r="AK20" s="305">
        <v>0</v>
      </c>
    </row>
    <row r="21" spans="1:37">
      <c r="A21" s="432" t="s">
        <v>494</v>
      </c>
      <c r="B21" s="332"/>
      <c r="C21" s="655">
        <v>204602</v>
      </c>
      <c r="D21" s="655">
        <v>247812</v>
      </c>
      <c r="E21" s="655">
        <v>306109</v>
      </c>
      <c r="F21" s="655">
        <v>112535</v>
      </c>
      <c r="G21" s="655">
        <v>127812</v>
      </c>
      <c r="H21" s="655">
        <v>345098</v>
      </c>
      <c r="I21" s="655">
        <v>133932</v>
      </c>
      <c r="J21" s="655">
        <v>104317</v>
      </c>
      <c r="K21" s="655">
        <v>119345</v>
      </c>
      <c r="L21" s="655">
        <v>85298</v>
      </c>
      <c r="M21" s="655">
        <v>51005</v>
      </c>
      <c r="N21" s="655">
        <v>100235</v>
      </c>
      <c r="O21" s="655">
        <v>82128</v>
      </c>
      <c r="P21" s="655">
        <v>72831</v>
      </c>
      <c r="Q21" s="655">
        <v>38442</v>
      </c>
      <c r="R21" s="655">
        <v>32563</v>
      </c>
      <c r="S21" s="655">
        <v>69499</v>
      </c>
      <c r="T21" s="655">
        <v>69823</v>
      </c>
      <c r="U21" s="655">
        <v>20049</v>
      </c>
      <c r="V21" s="655">
        <v>22084</v>
      </c>
      <c r="W21" s="655">
        <v>3822</v>
      </c>
      <c r="X21" s="655">
        <v>7860</v>
      </c>
      <c r="Y21" s="655">
        <v>0</v>
      </c>
      <c r="Z21" s="655">
        <v>9025</v>
      </c>
      <c r="AA21" s="655">
        <v>19802</v>
      </c>
      <c r="AB21" s="655">
        <v>7667</v>
      </c>
      <c r="AC21" s="655">
        <v>9243</v>
      </c>
      <c r="AD21" s="655">
        <v>9664</v>
      </c>
      <c r="AE21" s="655">
        <v>6192</v>
      </c>
      <c r="AF21" s="655">
        <v>3137</v>
      </c>
      <c r="AG21" s="655">
        <v>2891</v>
      </c>
      <c r="AH21" s="655">
        <v>5634</v>
      </c>
      <c r="AI21" s="655">
        <v>9286</v>
      </c>
      <c r="AJ21" s="655">
        <v>2439742</v>
      </c>
      <c r="AK21" s="305">
        <v>0</v>
      </c>
    </row>
    <row r="22" spans="1:37">
      <c r="A22" s="432" t="s">
        <v>495</v>
      </c>
      <c r="B22" s="332"/>
      <c r="C22" s="655">
        <v>0</v>
      </c>
      <c r="D22" s="655">
        <v>0</v>
      </c>
      <c r="E22" s="655">
        <v>0</v>
      </c>
      <c r="F22" s="655">
        <v>0</v>
      </c>
      <c r="G22" s="655">
        <v>0</v>
      </c>
      <c r="H22" s="655">
        <v>0</v>
      </c>
      <c r="I22" s="655">
        <v>0</v>
      </c>
      <c r="J22" s="655">
        <v>0</v>
      </c>
      <c r="K22" s="655">
        <v>0</v>
      </c>
      <c r="L22" s="655">
        <v>0</v>
      </c>
      <c r="M22" s="655">
        <v>0</v>
      </c>
      <c r="N22" s="655">
        <v>0</v>
      </c>
      <c r="O22" s="655">
        <v>0</v>
      </c>
      <c r="P22" s="655">
        <v>0</v>
      </c>
      <c r="Q22" s="655">
        <v>0</v>
      </c>
      <c r="R22" s="655">
        <v>0</v>
      </c>
      <c r="S22" s="655">
        <v>0</v>
      </c>
      <c r="T22" s="655">
        <v>0</v>
      </c>
      <c r="U22" s="655">
        <v>0</v>
      </c>
      <c r="V22" s="655">
        <v>0</v>
      </c>
      <c r="W22" s="655">
        <v>0</v>
      </c>
      <c r="X22" s="655">
        <v>0</v>
      </c>
      <c r="Y22" s="655">
        <v>0</v>
      </c>
      <c r="Z22" s="655">
        <v>0</v>
      </c>
      <c r="AA22" s="655">
        <v>0</v>
      </c>
      <c r="AB22" s="655">
        <v>0</v>
      </c>
      <c r="AC22" s="655">
        <v>0</v>
      </c>
      <c r="AD22" s="655">
        <v>0</v>
      </c>
      <c r="AE22" s="655">
        <v>0</v>
      </c>
      <c r="AF22" s="655">
        <v>0</v>
      </c>
      <c r="AG22" s="655">
        <v>0</v>
      </c>
      <c r="AH22" s="655">
        <v>-10</v>
      </c>
      <c r="AI22" s="655">
        <v>0</v>
      </c>
      <c r="AJ22" s="655">
        <v>-10</v>
      </c>
      <c r="AK22" s="305">
        <v>0</v>
      </c>
    </row>
    <row r="23" spans="1:37">
      <c r="A23" s="432" t="s">
        <v>496</v>
      </c>
      <c r="B23" s="332"/>
      <c r="C23" s="655">
        <v>199478</v>
      </c>
      <c r="D23" s="655">
        <v>270546</v>
      </c>
      <c r="E23" s="655">
        <v>0</v>
      </c>
      <c r="F23" s="655">
        <v>0</v>
      </c>
      <c r="G23" s="655">
        <v>0</v>
      </c>
      <c r="H23" s="655">
        <v>260763</v>
      </c>
      <c r="I23" s="655">
        <v>70459</v>
      </c>
      <c r="J23" s="655">
        <v>206486</v>
      </c>
      <c r="K23" s="655">
        <v>13326</v>
      </c>
      <c r="L23" s="655">
        <v>0</v>
      </c>
      <c r="M23" s="655">
        <v>0</v>
      </c>
      <c r="N23" s="655">
        <v>49682</v>
      </c>
      <c r="O23" s="655">
        <v>14348</v>
      </c>
      <c r="P23" s="655">
        <v>5721</v>
      </c>
      <c r="Q23" s="655">
        <v>197132</v>
      </c>
      <c r="R23" s="655">
        <v>10787</v>
      </c>
      <c r="S23" s="655">
        <v>0</v>
      </c>
      <c r="T23" s="655">
        <v>8</v>
      </c>
      <c r="U23" s="655">
        <v>0</v>
      </c>
      <c r="V23" s="655">
        <v>0</v>
      </c>
      <c r="W23" s="655">
        <v>0</v>
      </c>
      <c r="X23" s="655">
        <v>0</v>
      </c>
      <c r="Y23" s="655">
        <v>14252</v>
      </c>
      <c r="Z23" s="655">
        <v>0</v>
      </c>
      <c r="AA23" s="655">
        <v>29707</v>
      </c>
      <c r="AB23" s="655">
        <v>0</v>
      </c>
      <c r="AC23" s="655">
        <v>0</v>
      </c>
      <c r="AD23" s="655">
        <v>17143</v>
      </c>
      <c r="AE23" s="655">
        <v>-7868</v>
      </c>
      <c r="AF23" s="655">
        <v>-137</v>
      </c>
      <c r="AG23" s="655">
        <v>243</v>
      </c>
      <c r="AH23" s="655">
        <v>0</v>
      </c>
      <c r="AI23" s="655">
        <v>0</v>
      </c>
      <c r="AJ23" s="655">
        <v>1352076</v>
      </c>
      <c r="AK23" s="305">
        <v>0</v>
      </c>
    </row>
    <row r="24" spans="1:37">
      <c r="A24" s="434" t="s">
        <v>491</v>
      </c>
      <c r="B24" s="332"/>
      <c r="C24" s="655">
        <v>22595588</v>
      </c>
      <c r="D24" s="655">
        <v>7578010</v>
      </c>
      <c r="E24" s="655">
        <v>8252870</v>
      </c>
      <c r="F24" s="655">
        <v>3467688</v>
      </c>
      <c r="G24" s="655">
        <v>3709665</v>
      </c>
      <c r="H24" s="655">
        <v>4487162</v>
      </c>
      <c r="I24" s="655">
        <v>2982388</v>
      </c>
      <c r="J24" s="655">
        <v>2763025</v>
      </c>
      <c r="K24" s="655">
        <v>1741910</v>
      </c>
      <c r="L24" s="655">
        <v>1865510</v>
      </c>
      <c r="M24" s="655">
        <v>2467797</v>
      </c>
      <c r="N24" s="655">
        <v>920081</v>
      </c>
      <c r="O24" s="655">
        <v>1768903</v>
      </c>
      <c r="P24" s="655">
        <v>693181</v>
      </c>
      <c r="Q24" s="655">
        <v>2473165</v>
      </c>
      <c r="R24" s="655">
        <v>868570</v>
      </c>
      <c r="S24" s="655">
        <v>820824</v>
      </c>
      <c r="T24" s="655">
        <v>1064497</v>
      </c>
      <c r="U24" s="655">
        <v>1781891</v>
      </c>
      <c r="V24" s="655">
        <v>707599</v>
      </c>
      <c r="W24" s="655">
        <v>588432</v>
      </c>
      <c r="X24" s="655">
        <v>503439</v>
      </c>
      <c r="Y24" s="655">
        <v>386300</v>
      </c>
      <c r="Z24" s="655">
        <v>166777</v>
      </c>
      <c r="AA24" s="655">
        <v>281184</v>
      </c>
      <c r="AB24" s="655">
        <v>186031</v>
      </c>
      <c r="AC24" s="655">
        <v>87311</v>
      </c>
      <c r="AD24" s="655">
        <v>184771</v>
      </c>
      <c r="AE24" s="655">
        <v>179336</v>
      </c>
      <c r="AF24" s="655">
        <v>80840</v>
      </c>
      <c r="AG24" s="655">
        <v>80386</v>
      </c>
      <c r="AH24" s="655">
        <v>112219</v>
      </c>
      <c r="AI24" s="655">
        <v>238400</v>
      </c>
      <c r="AJ24" s="655">
        <v>76085750</v>
      </c>
      <c r="AK24" s="305">
        <v>0</v>
      </c>
    </row>
    <row r="25" spans="1:37" ht="11.25" customHeight="1">
      <c r="A25" s="429"/>
      <c r="B25" s="332"/>
      <c r="C25" s="655"/>
      <c r="D25" s="655"/>
      <c r="E25" s="655"/>
      <c r="F25" s="655"/>
      <c r="G25" s="655"/>
      <c r="H25" s="655"/>
      <c r="I25" s="655"/>
      <c r="J25" s="655"/>
      <c r="K25" s="655"/>
      <c r="L25" s="655"/>
      <c r="M25" s="655"/>
      <c r="N25" s="655"/>
      <c r="O25" s="655"/>
      <c r="P25" s="655"/>
      <c r="Q25" s="655"/>
      <c r="R25" s="655"/>
      <c r="S25" s="655"/>
      <c r="T25" s="655"/>
      <c r="U25" s="655"/>
      <c r="V25" s="655"/>
      <c r="W25" s="655"/>
      <c r="X25" s="655"/>
      <c r="Y25" s="655"/>
      <c r="Z25" s="655"/>
      <c r="AA25" s="655"/>
      <c r="AB25" s="655"/>
      <c r="AC25" s="655"/>
      <c r="AD25" s="655"/>
      <c r="AE25" s="655"/>
      <c r="AF25" s="655"/>
      <c r="AG25" s="655"/>
      <c r="AH25" s="655"/>
      <c r="AI25" s="655"/>
      <c r="AJ25" s="655"/>
      <c r="AK25" s="305">
        <v>0</v>
      </c>
    </row>
    <row r="26" spans="1:37">
      <c r="A26" s="433" t="s">
        <v>497</v>
      </c>
      <c r="B26" s="332"/>
      <c r="C26" s="655"/>
      <c r="D26" s="655"/>
      <c r="E26" s="655"/>
      <c r="F26" s="655"/>
      <c r="G26" s="655"/>
      <c r="H26" s="655"/>
      <c r="I26" s="655"/>
      <c r="J26" s="655"/>
      <c r="K26" s="655"/>
      <c r="L26" s="655"/>
      <c r="M26" s="655"/>
      <c r="N26" s="655"/>
      <c r="O26" s="655"/>
      <c r="P26" s="655"/>
      <c r="Q26" s="655"/>
      <c r="R26" s="655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305">
        <v>0</v>
      </c>
    </row>
    <row r="27" spans="1:37">
      <c r="A27" s="433" t="s">
        <v>498</v>
      </c>
      <c r="B27" s="332"/>
      <c r="C27" s="655">
        <v>64805550</v>
      </c>
      <c r="D27" s="655">
        <v>65618902</v>
      </c>
      <c r="E27" s="655">
        <v>57554699</v>
      </c>
      <c r="F27" s="655">
        <v>30003085</v>
      </c>
      <c r="G27" s="655">
        <v>45478350</v>
      </c>
      <c r="H27" s="655">
        <v>27333028</v>
      </c>
      <c r="I27" s="655">
        <v>37335518</v>
      </c>
      <c r="J27" s="655">
        <v>19522663</v>
      </c>
      <c r="K27" s="655">
        <v>14440728</v>
      </c>
      <c r="L27" s="655">
        <v>24435365</v>
      </c>
      <c r="M27" s="655">
        <v>6292608</v>
      </c>
      <c r="N27" s="655">
        <v>25110066</v>
      </c>
      <c r="O27" s="655">
        <v>4157164</v>
      </c>
      <c r="P27" s="655">
        <v>8599131</v>
      </c>
      <c r="Q27" s="655">
        <v>10357210</v>
      </c>
      <c r="R27" s="655">
        <v>4994371</v>
      </c>
      <c r="S27" s="655">
        <v>9576933</v>
      </c>
      <c r="T27" s="655">
        <v>6931869</v>
      </c>
      <c r="U27" s="655">
        <v>2800222</v>
      </c>
      <c r="V27" s="655">
        <v>3571571</v>
      </c>
      <c r="W27" s="655">
        <v>2649361</v>
      </c>
      <c r="X27" s="655">
        <v>1117561</v>
      </c>
      <c r="Y27" s="655">
        <v>817123</v>
      </c>
      <c r="Z27" s="655">
        <v>1680011</v>
      </c>
      <c r="AA27" s="655">
        <v>500250</v>
      </c>
      <c r="AB27" s="655">
        <v>597790</v>
      </c>
      <c r="AC27" s="655">
        <v>458902</v>
      </c>
      <c r="AD27" s="655">
        <v>49581</v>
      </c>
      <c r="AE27" s="655">
        <v>188359</v>
      </c>
      <c r="AF27" s="655">
        <v>92446</v>
      </c>
      <c r="AG27" s="655">
        <v>43568</v>
      </c>
      <c r="AH27" s="655">
        <v>-7758</v>
      </c>
      <c r="AI27" s="655">
        <v>18627</v>
      </c>
      <c r="AJ27" s="655">
        <v>477124854</v>
      </c>
      <c r="AK27" s="305">
        <v>0</v>
      </c>
    </row>
    <row r="28" spans="1:37" ht="15">
      <c r="A28" s="429"/>
      <c r="B28" s="332"/>
      <c r="C28" s="655"/>
      <c r="D28" s="655"/>
      <c r="E28" s="655"/>
      <c r="F28" s="655"/>
      <c r="G28" s="655"/>
      <c r="H28" s="655"/>
      <c r="I28" s="655"/>
      <c r="J28" s="655"/>
      <c r="K28" s="655"/>
      <c r="L28" s="655"/>
      <c r="M28" s="655"/>
      <c r="N28" s="655"/>
      <c r="O28" s="655"/>
      <c r="P28" s="655"/>
      <c r="Q28" s="655"/>
      <c r="R28" s="655"/>
      <c r="S28" s="655"/>
      <c r="T28" s="655"/>
      <c r="U28" s="655"/>
      <c r="V28" s="655"/>
      <c r="W28" s="655"/>
      <c r="X28" s="655"/>
      <c r="Y28" s="655"/>
      <c r="Z28" s="655"/>
      <c r="AA28" s="655"/>
      <c r="AB28" s="655"/>
      <c r="AC28" s="655"/>
      <c r="AD28" s="655"/>
      <c r="AE28" s="655"/>
      <c r="AF28" s="655"/>
      <c r="AG28" s="655"/>
      <c r="AH28" s="655"/>
      <c r="AI28" s="655"/>
      <c r="AJ28" s="655"/>
      <c r="AK28" s="305">
        <v>0</v>
      </c>
    </row>
    <row r="29" spans="1:37" ht="15">
      <c r="A29" s="429"/>
      <c r="B29" s="332"/>
      <c r="C29" s="654"/>
      <c r="D29" s="655"/>
      <c r="E29" s="654"/>
      <c r="F29" s="654"/>
      <c r="G29" s="654"/>
      <c r="H29" s="654"/>
      <c r="I29" s="654"/>
      <c r="J29" s="654"/>
      <c r="K29" s="654"/>
      <c r="L29" s="654"/>
      <c r="M29" s="654"/>
      <c r="N29" s="654"/>
      <c r="O29" s="654"/>
      <c r="P29" s="654"/>
      <c r="Q29" s="654"/>
      <c r="R29" s="654"/>
      <c r="S29" s="654"/>
      <c r="T29" s="654"/>
      <c r="U29" s="654"/>
      <c r="V29" s="654"/>
      <c r="W29" s="654"/>
      <c r="X29" s="654"/>
      <c r="Y29" s="654"/>
      <c r="Z29" s="654"/>
      <c r="AA29" s="654"/>
      <c r="AB29" s="654"/>
      <c r="AC29" s="654"/>
      <c r="AD29" s="654"/>
      <c r="AE29" s="654"/>
      <c r="AF29" s="654"/>
      <c r="AG29" s="654"/>
      <c r="AH29" s="654"/>
      <c r="AI29" s="654"/>
      <c r="AJ29" s="654"/>
      <c r="AK29" s="305">
        <v>0</v>
      </c>
    </row>
    <row r="30" spans="1:37">
      <c r="A30" s="433" t="s">
        <v>499</v>
      </c>
      <c r="B30" s="332"/>
      <c r="C30" s="655"/>
      <c r="D30" s="655"/>
      <c r="E30" s="655"/>
      <c r="F30" s="655"/>
      <c r="G30" s="655"/>
      <c r="H30" s="655"/>
      <c r="I30" s="655"/>
      <c r="J30" s="655"/>
      <c r="K30" s="655"/>
      <c r="L30" s="655"/>
      <c r="M30" s="655"/>
      <c r="N30" s="655"/>
      <c r="O30" s="655"/>
      <c r="P30" s="655"/>
      <c r="Q30" s="655"/>
      <c r="R30" s="655"/>
      <c r="S30" s="655"/>
      <c r="T30" s="655"/>
      <c r="U30" s="655"/>
      <c r="V30" s="655"/>
      <c r="W30" s="655"/>
      <c r="X30" s="655"/>
      <c r="Y30" s="655"/>
      <c r="Z30" s="655"/>
      <c r="AA30" s="655"/>
      <c r="AB30" s="655"/>
      <c r="AC30" s="655"/>
      <c r="AD30" s="655"/>
      <c r="AE30" s="655"/>
      <c r="AF30" s="655"/>
      <c r="AG30" s="655"/>
      <c r="AH30" s="655"/>
      <c r="AI30" s="655"/>
      <c r="AJ30" s="654"/>
      <c r="AK30" s="305">
        <v>0</v>
      </c>
    </row>
    <row r="31" spans="1:37">
      <c r="A31" s="432" t="s">
        <v>500</v>
      </c>
      <c r="B31" s="332"/>
      <c r="C31" s="655">
        <v>8006575</v>
      </c>
      <c r="D31" s="655">
        <v>17396702</v>
      </c>
      <c r="E31" s="655">
        <v>8599986</v>
      </c>
      <c r="F31" s="655">
        <v>8682439</v>
      </c>
      <c r="G31" s="655">
        <v>7682894</v>
      </c>
      <c r="H31" s="655">
        <v>6707712</v>
      </c>
      <c r="I31" s="655">
        <v>13599614</v>
      </c>
      <c r="J31" s="655">
        <v>4796986</v>
      </c>
      <c r="K31" s="655">
        <v>1341960</v>
      </c>
      <c r="L31" s="655">
        <v>8899712</v>
      </c>
      <c r="M31" s="655">
        <v>2808002</v>
      </c>
      <c r="N31" s="655">
        <v>8140047</v>
      </c>
      <c r="O31" s="655">
        <v>756567</v>
      </c>
      <c r="P31" s="655">
        <v>2577366</v>
      </c>
      <c r="Q31" s="655">
        <v>3593686</v>
      </c>
      <c r="R31" s="655">
        <v>1362133</v>
      </c>
      <c r="S31" s="655">
        <v>3877375</v>
      </c>
      <c r="T31" s="655">
        <v>2826875</v>
      </c>
      <c r="U31" s="655">
        <v>493557</v>
      </c>
      <c r="V31" s="655">
        <v>1813443</v>
      </c>
      <c r="W31" s="655">
        <v>784770</v>
      </c>
      <c r="X31" s="655">
        <v>440297</v>
      </c>
      <c r="Y31" s="655">
        <v>242716</v>
      </c>
      <c r="Z31" s="655">
        <v>824695</v>
      </c>
      <c r="AA31" s="655">
        <v>206677</v>
      </c>
      <c r="AB31" s="655">
        <v>215769</v>
      </c>
      <c r="AC31" s="655">
        <v>300285</v>
      </c>
      <c r="AD31" s="655">
        <v>33900</v>
      </c>
      <c r="AE31" s="655">
        <v>32924</v>
      </c>
      <c r="AF31" s="655">
        <v>55957</v>
      </c>
      <c r="AG31" s="655">
        <v>27299</v>
      </c>
      <c r="AH31" s="655">
        <v>0</v>
      </c>
      <c r="AI31" s="655">
        <v>0</v>
      </c>
      <c r="AJ31" s="655">
        <v>117128920</v>
      </c>
      <c r="AK31" s="305">
        <v>0</v>
      </c>
    </row>
    <row r="32" spans="1:37">
      <c r="A32" s="432" t="s">
        <v>501</v>
      </c>
      <c r="B32" s="332"/>
      <c r="C32" s="655">
        <v>57277242</v>
      </c>
      <c r="D32" s="655">
        <v>41588557</v>
      </c>
      <c r="E32" s="655">
        <v>34743300</v>
      </c>
      <c r="F32" s="655">
        <v>26967441</v>
      </c>
      <c r="G32" s="655">
        <v>36832716</v>
      </c>
      <c r="H32" s="655">
        <v>17451279</v>
      </c>
      <c r="I32" s="655">
        <v>24510631</v>
      </c>
      <c r="J32" s="655">
        <v>13185168</v>
      </c>
      <c r="K32" s="655">
        <v>11019293</v>
      </c>
      <c r="L32" s="655">
        <v>14827772</v>
      </c>
      <c r="M32" s="655">
        <v>3564975</v>
      </c>
      <c r="N32" s="655">
        <v>16627833</v>
      </c>
      <c r="O32" s="655">
        <v>2499499</v>
      </c>
      <c r="P32" s="655">
        <v>5915752</v>
      </c>
      <c r="Q32" s="655">
        <v>8687495</v>
      </c>
      <c r="R32" s="655">
        <v>3544505</v>
      </c>
      <c r="S32" s="655">
        <v>5447742</v>
      </c>
      <c r="T32" s="655">
        <v>3914318</v>
      </c>
      <c r="U32" s="655">
        <v>2430235</v>
      </c>
      <c r="V32" s="655">
        <v>1762124</v>
      </c>
      <c r="W32" s="655">
        <v>1726774</v>
      </c>
      <c r="X32" s="655">
        <v>740473</v>
      </c>
      <c r="Y32" s="655">
        <v>1177518</v>
      </c>
      <c r="Z32" s="655">
        <v>787888</v>
      </c>
      <c r="AA32" s="655">
        <v>423714</v>
      </c>
      <c r="AB32" s="655">
        <v>415081</v>
      </c>
      <c r="AC32" s="655">
        <v>263677</v>
      </c>
      <c r="AD32" s="655">
        <v>0</v>
      </c>
      <c r="AE32" s="655">
        <v>92449</v>
      </c>
      <c r="AF32" s="655">
        <v>45818</v>
      </c>
      <c r="AG32" s="655">
        <v>45834</v>
      </c>
      <c r="AH32" s="655">
        <v>0</v>
      </c>
      <c r="AI32" s="655">
        <v>0</v>
      </c>
      <c r="AJ32" s="655">
        <v>338517103</v>
      </c>
      <c r="AK32" s="305">
        <v>0</v>
      </c>
    </row>
    <row r="33" spans="1:37">
      <c r="A33" s="432" t="s">
        <v>502</v>
      </c>
      <c r="B33" s="332"/>
      <c r="C33" s="655">
        <v>2649562</v>
      </c>
      <c r="D33" s="655">
        <v>3152321</v>
      </c>
      <c r="E33" s="655">
        <v>1720963</v>
      </c>
      <c r="F33" s="655">
        <v>0</v>
      </c>
      <c r="G33" s="655">
        <v>1940108</v>
      </c>
      <c r="H33" s="655">
        <v>0</v>
      </c>
      <c r="I33" s="655">
        <v>278071</v>
      </c>
      <c r="J33" s="655">
        <v>985563</v>
      </c>
      <c r="K33" s="655">
        <v>117995</v>
      </c>
      <c r="L33" s="655">
        <v>125900</v>
      </c>
      <c r="M33" s="655">
        <v>0</v>
      </c>
      <c r="N33" s="655">
        <v>304550</v>
      </c>
      <c r="O33" s="655">
        <v>172327</v>
      </c>
      <c r="P33" s="655">
        <v>210927</v>
      </c>
      <c r="Q33" s="655">
        <v>0</v>
      </c>
      <c r="R33" s="655">
        <v>0</v>
      </c>
      <c r="S33" s="655">
        <v>56473</v>
      </c>
      <c r="T33" s="655">
        <v>162227</v>
      </c>
      <c r="U33" s="655">
        <v>42975</v>
      </c>
      <c r="V33" s="655">
        <v>59100</v>
      </c>
      <c r="W33" s="655">
        <v>0</v>
      </c>
      <c r="X33" s="655">
        <v>0</v>
      </c>
      <c r="Y33" s="655">
        <v>0</v>
      </c>
      <c r="Z33" s="655">
        <v>0</v>
      </c>
      <c r="AA33" s="655">
        <v>0</v>
      </c>
      <c r="AB33" s="655">
        <v>0</v>
      </c>
      <c r="AC33" s="655">
        <v>0</v>
      </c>
      <c r="AD33" s="655">
        <v>7000</v>
      </c>
      <c r="AE33" s="655">
        <v>0</v>
      </c>
      <c r="AF33" s="655">
        <v>0</v>
      </c>
      <c r="AG33" s="655">
        <v>0</v>
      </c>
      <c r="AH33" s="655">
        <v>0</v>
      </c>
      <c r="AI33" s="655">
        <v>0</v>
      </c>
      <c r="AJ33" s="655">
        <v>11986062</v>
      </c>
      <c r="AK33" s="305">
        <v>0</v>
      </c>
    </row>
    <row r="34" spans="1:37">
      <c r="A34" s="432" t="s">
        <v>503</v>
      </c>
      <c r="B34" s="332"/>
      <c r="C34" s="655">
        <v>752416</v>
      </c>
      <c r="D34" s="655">
        <v>11990100</v>
      </c>
      <c r="E34" s="655">
        <v>12927</v>
      </c>
      <c r="F34" s="655">
        <v>909607</v>
      </c>
      <c r="G34" s="655">
        <v>0</v>
      </c>
      <c r="H34" s="655">
        <v>3100000</v>
      </c>
      <c r="I34" s="655">
        <v>125341</v>
      </c>
      <c r="J34" s="655">
        <v>150074</v>
      </c>
      <c r="K34" s="655">
        <v>1907583</v>
      </c>
      <c r="L34" s="655">
        <v>0</v>
      </c>
      <c r="M34" s="655">
        <v>0</v>
      </c>
      <c r="N34" s="655">
        <v>-293733</v>
      </c>
      <c r="O34" s="655">
        <v>600000</v>
      </c>
      <c r="P34" s="655">
        <v>0</v>
      </c>
      <c r="Q34" s="655">
        <v>-2049613</v>
      </c>
      <c r="R34" s="655">
        <v>0</v>
      </c>
      <c r="S34" s="655">
        <v>0</v>
      </c>
      <c r="T34" s="655">
        <v>0</v>
      </c>
      <c r="U34" s="655">
        <v>0</v>
      </c>
      <c r="V34" s="655">
        <v>0</v>
      </c>
      <c r="W34" s="655">
        <v>0</v>
      </c>
      <c r="X34" s="655">
        <v>0</v>
      </c>
      <c r="Y34" s="655">
        <v>0</v>
      </c>
      <c r="Z34" s="655">
        <v>0</v>
      </c>
      <c r="AA34" s="655">
        <v>1000</v>
      </c>
      <c r="AB34" s="655">
        <v>0</v>
      </c>
      <c r="AC34" s="655">
        <v>-109820</v>
      </c>
      <c r="AD34" s="655">
        <v>0</v>
      </c>
      <c r="AE34" s="655">
        <v>0</v>
      </c>
      <c r="AF34" s="655">
        <v>476</v>
      </c>
      <c r="AG34" s="655">
        <v>-25506</v>
      </c>
      <c r="AH34" s="655">
        <v>0</v>
      </c>
      <c r="AI34" s="655">
        <v>0</v>
      </c>
      <c r="AJ34" s="655">
        <v>17070852</v>
      </c>
      <c r="AK34" s="305">
        <v>0</v>
      </c>
    </row>
    <row r="35" spans="1:37">
      <c r="A35" s="432" t="s">
        <v>504</v>
      </c>
      <c r="B35" s="332"/>
      <c r="C35" s="655">
        <v>111595</v>
      </c>
      <c r="D35" s="655">
        <v>9708</v>
      </c>
      <c r="E35" s="655">
        <v>0</v>
      </c>
      <c r="F35" s="655">
        <v>958</v>
      </c>
      <c r="G35" s="655">
        <v>0</v>
      </c>
      <c r="H35" s="655">
        <v>0</v>
      </c>
      <c r="I35" s="655">
        <v>0</v>
      </c>
      <c r="J35" s="655">
        <v>36802</v>
      </c>
      <c r="K35" s="655">
        <v>1291</v>
      </c>
      <c r="L35" s="655">
        <v>13130</v>
      </c>
      <c r="M35" s="655">
        <v>0</v>
      </c>
      <c r="N35" s="655">
        <v>426915</v>
      </c>
      <c r="O35" s="655">
        <v>156</v>
      </c>
      <c r="P35" s="655">
        <v>704</v>
      </c>
      <c r="Q35" s="655">
        <v>0</v>
      </c>
      <c r="R35" s="655">
        <v>410</v>
      </c>
      <c r="S35" s="655">
        <v>0</v>
      </c>
      <c r="T35" s="655">
        <v>975</v>
      </c>
      <c r="U35" s="655">
        <v>337</v>
      </c>
      <c r="V35" s="655">
        <v>0</v>
      </c>
      <c r="W35" s="655">
        <v>0</v>
      </c>
      <c r="X35" s="655">
        <v>0</v>
      </c>
      <c r="Y35" s="655">
        <v>0</v>
      </c>
      <c r="Z35" s="655">
        <v>0</v>
      </c>
      <c r="AA35" s="655">
        <v>0</v>
      </c>
      <c r="AB35" s="655">
        <v>0</v>
      </c>
      <c r="AC35" s="655">
        <v>0</v>
      </c>
      <c r="AD35" s="655">
        <v>0</v>
      </c>
      <c r="AE35" s="655">
        <v>0</v>
      </c>
      <c r="AF35" s="655">
        <v>0</v>
      </c>
      <c r="AG35" s="655">
        <v>0</v>
      </c>
      <c r="AH35" s="655">
        <v>0</v>
      </c>
      <c r="AI35" s="655">
        <v>0</v>
      </c>
      <c r="AJ35" s="655">
        <v>602981</v>
      </c>
      <c r="AK35" s="305">
        <v>0</v>
      </c>
    </row>
    <row r="36" spans="1:37">
      <c r="A36" s="432" t="s">
        <v>505</v>
      </c>
      <c r="B36" s="332"/>
      <c r="C36" s="655">
        <v>0</v>
      </c>
      <c r="D36" s="655">
        <v>0</v>
      </c>
      <c r="E36" s="655">
        <v>0</v>
      </c>
      <c r="F36" s="655">
        <v>0</v>
      </c>
      <c r="G36" s="655">
        <v>0</v>
      </c>
      <c r="H36" s="655">
        <v>0</v>
      </c>
      <c r="I36" s="655">
        <v>0</v>
      </c>
      <c r="J36" s="655">
        <v>0</v>
      </c>
      <c r="K36" s="655">
        <v>0</v>
      </c>
      <c r="L36" s="655">
        <v>0</v>
      </c>
      <c r="M36" s="655">
        <v>0</v>
      </c>
      <c r="N36" s="655">
        <v>0</v>
      </c>
      <c r="O36" s="655">
        <v>0</v>
      </c>
      <c r="P36" s="655">
        <v>0</v>
      </c>
      <c r="Q36" s="655">
        <v>0</v>
      </c>
      <c r="R36" s="655">
        <v>0</v>
      </c>
      <c r="S36" s="655">
        <v>0</v>
      </c>
      <c r="T36" s="655">
        <v>0</v>
      </c>
      <c r="U36" s="655">
        <v>0</v>
      </c>
      <c r="V36" s="655">
        <v>0</v>
      </c>
      <c r="W36" s="655">
        <v>0</v>
      </c>
      <c r="X36" s="655">
        <v>0</v>
      </c>
      <c r="Y36" s="655">
        <v>0</v>
      </c>
      <c r="Z36" s="655">
        <v>0</v>
      </c>
      <c r="AA36" s="655">
        <v>0</v>
      </c>
      <c r="AB36" s="655">
        <v>0</v>
      </c>
      <c r="AC36" s="655">
        <v>0</v>
      </c>
      <c r="AD36" s="655">
        <v>14178</v>
      </c>
      <c r="AE36" s="655">
        <v>0</v>
      </c>
      <c r="AF36" s="655">
        <v>0</v>
      </c>
      <c r="AG36" s="655">
        <v>0</v>
      </c>
      <c r="AH36" s="655">
        <v>0</v>
      </c>
      <c r="AI36" s="655">
        <v>0</v>
      </c>
      <c r="AJ36" s="655">
        <v>14178</v>
      </c>
      <c r="AK36" s="305">
        <v>0</v>
      </c>
    </row>
    <row r="37" spans="1:37">
      <c r="A37" s="432" t="s">
        <v>506</v>
      </c>
      <c r="B37" s="332"/>
      <c r="C37" s="655">
        <v>0</v>
      </c>
      <c r="D37" s="655">
        <v>0</v>
      </c>
      <c r="E37" s="655">
        <v>0</v>
      </c>
      <c r="F37" s="655">
        <v>0</v>
      </c>
      <c r="G37" s="655">
        <v>0</v>
      </c>
      <c r="H37" s="655">
        <v>0</v>
      </c>
      <c r="I37" s="655">
        <v>0</v>
      </c>
      <c r="J37" s="655">
        <v>0</v>
      </c>
      <c r="K37" s="655">
        <v>0</v>
      </c>
      <c r="L37" s="655">
        <v>0</v>
      </c>
      <c r="M37" s="655">
        <v>0</v>
      </c>
      <c r="N37" s="655">
        <v>0</v>
      </c>
      <c r="O37" s="655">
        <v>0</v>
      </c>
      <c r="P37" s="655">
        <v>0</v>
      </c>
      <c r="Q37" s="655">
        <v>0</v>
      </c>
      <c r="R37" s="655">
        <v>0</v>
      </c>
      <c r="S37" s="655">
        <v>0</v>
      </c>
      <c r="T37" s="655">
        <v>0</v>
      </c>
      <c r="U37" s="655">
        <v>0</v>
      </c>
      <c r="V37" s="655">
        <v>0</v>
      </c>
      <c r="W37" s="655">
        <v>0</v>
      </c>
      <c r="X37" s="655">
        <v>0</v>
      </c>
      <c r="Y37" s="655">
        <v>0</v>
      </c>
      <c r="Z37" s="655">
        <v>0</v>
      </c>
      <c r="AA37" s="655">
        <v>0</v>
      </c>
      <c r="AB37" s="655">
        <v>0</v>
      </c>
      <c r="AC37" s="655">
        <v>0</v>
      </c>
      <c r="AD37" s="655">
        <v>0</v>
      </c>
      <c r="AE37" s="655">
        <v>0</v>
      </c>
      <c r="AF37" s="655">
        <v>0</v>
      </c>
      <c r="AG37" s="655">
        <v>0</v>
      </c>
      <c r="AH37" s="655">
        <v>0</v>
      </c>
      <c r="AI37" s="655">
        <v>0</v>
      </c>
      <c r="AJ37" s="655">
        <v>0</v>
      </c>
      <c r="AK37" s="305">
        <v>0</v>
      </c>
    </row>
    <row r="38" spans="1:37">
      <c r="A38" s="434" t="s">
        <v>499</v>
      </c>
      <c r="B38" s="332"/>
      <c r="C38" s="655">
        <v>68797390</v>
      </c>
      <c r="D38" s="655">
        <v>74137388</v>
      </c>
      <c r="E38" s="655">
        <v>45077176</v>
      </c>
      <c r="F38" s="655">
        <v>36560445</v>
      </c>
      <c r="G38" s="655">
        <v>46455718</v>
      </c>
      <c r="H38" s="655">
        <v>27258991</v>
      </c>
      <c r="I38" s="655">
        <v>38513657</v>
      </c>
      <c r="J38" s="655">
        <v>19154593</v>
      </c>
      <c r="K38" s="655">
        <v>14388122</v>
      </c>
      <c r="L38" s="655">
        <v>23866514</v>
      </c>
      <c r="M38" s="655">
        <v>6372977</v>
      </c>
      <c r="N38" s="655">
        <v>25205612</v>
      </c>
      <c r="O38" s="655">
        <v>4028549</v>
      </c>
      <c r="P38" s="655">
        <v>8704749</v>
      </c>
      <c r="Q38" s="655">
        <v>10231568</v>
      </c>
      <c r="R38" s="655">
        <v>4907048</v>
      </c>
      <c r="S38" s="655">
        <v>9381590</v>
      </c>
      <c r="T38" s="655">
        <v>6904395</v>
      </c>
      <c r="U38" s="655">
        <v>2967104</v>
      </c>
      <c r="V38" s="655">
        <v>3634667</v>
      </c>
      <c r="W38" s="655">
        <v>2511544</v>
      </c>
      <c r="X38" s="655">
        <v>1180770</v>
      </c>
      <c r="Y38" s="655">
        <v>1420234</v>
      </c>
      <c r="Z38" s="655">
        <v>1612583</v>
      </c>
      <c r="AA38" s="655">
        <v>631391</v>
      </c>
      <c r="AB38" s="655">
        <v>630850</v>
      </c>
      <c r="AC38" s="655">
        <v>454142</v>
      </c>
      <c r="AD38" s="655">
        <v>55078</v>
      </c>
      <c r="AE38" s="655">
        <v>125373</v>
      </c>
      <c r="AF38" s="655">
        <v>102251</v>
      </c>
      <c r="AG38" s="655">
        <v>47627</v>
      </c>
      <c r="AH38" s="655">
        <v>0</v>
      </c>
      <c r="AI38" s="655">
        <v>0</v>
      </c>
      <c r="AJ38" s="655">
        <v>485320096</v>
      </c>
      <c r="AK38" s="305">
        <v>0</v>
      </c>
    </row>
    <row r="39" spans="1:37" ht="15">
      <c r="A39" s="429"/>
      <c r="B39" s="332"/>
      <c r="C39" s="655"/>
      <c r="D39" s="655"/>
      <c r="E39" s="655"/>
      <c r="F39" s="655"/>
      <c r="G39" s="655"/>
      <c r="H39" s="655"/>
      <c r="I39" s="655"/>
      <c r="J39" s="655"/>
      <c r="K39" s="655"/>
      <c r="L39" s="655"/>
      <c r="M39" s="655"/>
      <c r="N39" s="655"/>
      <c r="O39" s="655"/>
      <c r="P39" s="655"/>
      <c r="Q39" s="655"/>
      <c r="R39" s="655"/>
      <c r="S39" s="655"/>
      <c r="T39" s="655"/>
      <c r="U39" s="655"/>
      <c r="V39" s="655"/>
      <c r="W39" s="655"/>
      <c r="X39" s="655"/>
      <c r="Y39" s="655"/>
      <c r="Z39" s="655"/>
      <c r="AA39" s="655"/>
      <c r="AB39" s="655"/>
      <c r="AC39" s="655"/>
      <c r="AD39" s="655"/>
      <c r="AE39" s="655"/>
      <c r="AF39" s="655"/>
      <c r="AG39" s="655"/>
      <c r="AH39" s="655"/>
      <c r="AI39" s="655"/>
      <c r="AJ39" s="655"/>
      <c r="AK39" s="305">
        <v>0</v>
      </c>
    </row>
    <row r="40" spans="1:37">
      <c r="A40" s="430"/>
      <c r="B40" s="331"/>
      <c r="C40" s="655"/>
      <c r="D40" s="655"/>
      <c r="E40" s="655"/>
      <c r="F40" s="655"/>
      <c r="G40" s="655"/>
      <c r="H40" s="655"/>
      <c r="I40" s="655"/>
      <c r="J40" s="655"/>
      <c r="K40" s="655"/>
      <c r="L40" s="655"/>
      <c r="M40" s="655"/>
      <c r="N40" s="655"/>
      <c r="O40" s="655"/>
      <c r="P40" s="655"/>
      <c r="Q40" s="655"/>
      <c r="R40" s="655"/>
      <c r="S40" s="655"/>
      <c r="T40" s="655"/>
      <c r="U40" s="655"/>
      <c r="V40" s="655"/>
      <c r="W40" s="655"/>
      <c r="X40" s="655"/>
      <c r="Y40" s="655"/>
      <c r="Z40" s="655"/>
      <c r="AA40" s="655"/>
      <c r="AB40" s="655"/>
      <c r="AC40" s="655"/>
      <c r="AD40" s="655"/>
      <c r="AE40" s="655"/>
      <c r="AF40" s="655"/>
      <c r="AG40" s="655"/>
      <c r="AH40" s="655"/>
      <c r="AI40" s="655"/>
      <c r="AJ40" s="655"/>
      <c r="AK40" s="305">
        <v>0</v>
      </c>
    </row>
    <row r="41" spans="1:37">
      <c r="A41" s="433" t="s">
        <v>507</v>
      </c>
      <c r="B41" s="331"/>
      <c r="C41" s="655">
        <v>17762470</v>
      </c>
      <c r="D41" s="655">
        <v>36534906</v>
      </c>
      <c r="E41" s="655">
        <v>4994949</v>
      </c>
      <c r="F41" s="655">
        <v>9872004</v>
      </c>
      <c r="G41" s="655">
        <v>4728873</v>
      </c>
      <c r="H41" s="655">
        <v>4904383</v>
      </c>
      <c r="I41" s="655">
        <v>2824706</v>
      </c>
      <c r="J41" s="655">
        <v>6787646</v>
      </c>
      <c r="K41" s="655">
        <v>982371</v>
      </c>
      <c r="L41" s="655">
        <v>495857</v>
      </c>
      <c r="M41" s="655">
        <v>258460</v>
      </c>
      <c r="N41" s="655">
        <v>472651</v>
      </c>
      <c r="O41" s="655">
        <v>483789</v>
      </c>
      <c r="P41" s="655">
        <v>562142</v>
      </c>
      <c r="Q41" s="655">
        <v>4760631</v>
      </c>
      <c r="R41" s="655">
        <v>299100</v>
      </c>
      <c r="S41" s="655">
        <v>147924</v>
      </c>
      <c r="T41" s="655">
        <v>199534</v>
      </c>
      <c r="U41" s="655">
        <v>977488</v>
      </c>
      <c r="V41" s="655">
        <v>172336</v>
      </c>
      <c r="W41" s="655">
        <v>195280</v>
      </c>
      <c r="X41" s="655">
        <v>82598</v>
      </c>
      <c r="Y41" s="655">
        <v>948512</v>
      </c>
      <c r="Z41" s="655">
        <v>716260</v>
      </c>
      <c r="AA41" s="655">
        <v>207591</v>
      </c>
      <c r="AB41" s="655">
        <v>223692</v>
      </c>
      <c r="AC41" s="655">
        <v>66080</v>
      </c>
      <c r="AD41" s="655">
        <v>104462</v>
      </c>
      <c r="AE41" s="655">
        <v>9638</v>
      </c>
      <c r="AF41" s="655">
        <v>21806</v>
      </c>
      <c r="AG41" s="655">
        <v>14702</v>
      </c>
      <c r="AH41" s="655">
        <v>92631</v>
      </c>
      <c r="AI41" s="655">
        <v>7333</v>
      </c>
      <c r="AJ41" s="655">
        <v>100912805</v>
      </c>
      <c r="AK41" s="305">
        <v>0</v>
      </c>
    </row>
    <row r="42" spans="1:37">
      <c r="A42" s="432"/>
      <c r="B42" s="303"/>
      <c r="C42" s="654"/>
      <c r="D42" s="654"/>
      <c r="E42" s="654"/>
      <c r="F42" s="654"/>
      <c r="G42" s="654"/>
      <c r="H42" s="654"/>
      <c r="I42" s="654"/>
      <c r="J42" s="654"/>
      <c r="K42" s="654"/>
      <c r="L42" s="654"/>
      <c r="M42" s="654"/>
      <c r="N42" s="654"/>
      <c r="O42" s="654"/>
      <c r="P42" s="654"/>
      <c r="Q42" s="654"/>
      <c r="R42" s="654"/>
      <c r="S42" s="654"/>
      <c r="T42" s="654"/>
      <c r="U42" s="654"/>
      <c r="V42" s="654"/>
      <c r="W42" s="654"/>
      <c r="X42" s="654"/>
      <c r="Y42" s="654"/>
      <c r="Z42" s="654"/>
      <c r="AA42" s="654"/>
      <c r="AB42" s="654"/>
      <c r="AC42" s="654"/>
      <c r="AD42" s="654"/>
      <c r="AE42" s="654"/>
      <c r="AF42" s="654"/>
      <c r="AG42" s="654"/>
      <c r="AH42" s="654"/>
      <c r="AI42" s="654"/>
      <c r="AJ42" s="654"/>
      <c r="AK42" s="305">
        <v>0</v>
      </c>
    </row>
    <row r="43" spans="1:37">
      <c r="A43" s="433" t="s">
        <v>508</v>
      </c>
      <c r="B43" s="331"/>
      <c r="C43" s="655">
        <v>13770630</v>
      </c>
      <c r="D43" s="655">
        <v>28016420</v>
      </c>
      <c r="E43" s="655">
        <v>17472472</v>
      </c>
      <c r="F43" s="655">
        <v>3314644</v>
      </c>
      <c r="G43" s="655">
        <v>3751505</v>
      </c>
      <c r="H43" s="655">
        <v>4978420</v>
      </c>
      <c r="I43" s="655">
        <v>1646567</v>
      </c>
      <c r="J43" s="655">
        <v>7155716</v>
      </c>
      <c r="K43" s="655">
        <v>1034977</v>
      </c>
      <c r="L43" s="655">
        <v>1064708</v>
      </c>
      <c r="M43" s="655">
        <v>178091</v>
      </c>
      <c r="N43" s="655">
        <v>377105</v>
      </c>
      <c r="O43" s="655">
        <v>612404</v>
      </c>
      <c r="P43" s="655">
        <v>456524</v>
      </c>
      <c r="Q43" s="655">
        <v>4886273</v>
      </c>
      <c r="R43" s="655">
        <v>386423</v>
      </c>
      <c r="S43" s="655">
        <v>343267</v>
      </c>
      <c r="T43" s="655">
        <v>227008</v>
      </c>
      <c r="U43" s="655">
        <v>810606</v>
      </c>
      <c r="V43" s="655">
        <v>109240</v>
      </c>
      <c r="W43" s="655">
        <v>333097</v>
      </c>
      <c r="X43" s="655">
        <v>19389</v>
      </c>
      <c r="Y43" s="655">
        <v>345401</v>
      </c>
      <c r="Z43" s="655">
        <v>783688</v>
      </c>
      <c r="AA43" s="655">
        <v>76450</v>
      </c>
      <c r="AB43" s="655">
        <v>190632</v>
      </c>
      <c r="AC43" s="655">
        <v>70840</v>
      </c>
      <c r="AD43" s="655">
        <v>98965</v>
      </c>
      <c r="AE43" s="655">
        <v>72624</v>
      </c>
      <c r="AF43" s="655">
        <v>12001</v>
      </c>
      <c r="AG43" s="655">
        <v>10643</v>
      </c>
      <c r="AH43" s="655">
        <v>84873</v>
      </c>
      <c r="AI43" s="655">
        <v>25960</v>
      </c>
      <c r="AJ43" s="657">
        <v>92717563</v>
      </c>
      <c r="AK43" s="305">
        <v>0</v>
      </c>
    </row>
    <row r="44" spans="1:37">
      <c r="A44" s="304" t="s">
        <v>172</v>
      </c>
      <c r="B44" s="304"/>
      <c r="C44" s="337">
        <v>-0.19999999552965164</v>
      </c>
      <c r="D44" s="337">
        <v>0</v>
      </c>
      <c r="E44" s="337">
        <v>0</v>
      </c>
      <c r="F44" s="337">
        <v>0</v>
      </c>
      <c r="G44" s="337">
        <v>0</v>
      </c>
      <c r="H44" s="337">
        <v>-0.2087494432926178</v>
      </c>
      <c r="I44" s="337">
        <v>0</v>
      </c>
      <c r="J44" s="337">
        <v>0</v>
      </c>
      <c r="K44" s="337">
        <v>0</v>
      </c>
      <c r="L44" s="337">
        <v>-0.40000000002328306</v>
      </c>
      <c r="M44" s="337">
        <v>0</v>
      </c>
      <c r="N44" s="337">
        <v>-0.21200000029057264</v>
      </c>
      <c r="O44" s="337">
        <v>0</v>
      </c>
      <c r="P44" s="337">
        <v>0.35099999932572246</v>
      </c>
      <c r="Q44" s="337">
        <v>1</v>
      </c>
      <c r="R44" s="337">
        <v>0</v>
      </c>
      <c r="S44" s="337">
        <v>0</v>
      </c>
      <c r="T44" s="337">
        <v>0</v>
      </c>
      <c r="U44" s="337">
        <v>-0.41100000031292439</v>
      </c>
      <c r="V44" s="337">
        <v>0</v>
      </c>
      <c r="W44" s="337">
        <v>0</v>
      </c>
      <c r="X44" s="337">
        <v>0</v>
      </c>
      <c r="Y44" s="337">
        <v>-0.20000000018626451</v>
      </c>
      <c r="Z44" s="337">
        <v>0</v>
      </c>
      <c r="AA44" s="337">
        <v>0</v>
      </c>
      <c r="AB44" s="337">
        <v>0</v>
      </c>
      <c r="AC44" s="337">
        <v>0</v>
      </c>
      <c r="AD44" s="337">
        <v>0</v>
      </c>
      <c r="AE44" s="337">
        <v>0</v>
      </c>
      <c r="AF44" s="337">
        <v>0</v>
      </c>
      <c r="AG44" s="337">
        <v>0</v>
      </c>
      <c r="AH44" s="337">
        <v>0</v>
      </c>
      <c r="AI44" s="337">
        <v>0</v>
      </c>
      <c r="AJ44" s="337">
        <v>0</v>
      </c>
    </row>
    <row r="45" spans="1:37">
      <c r="F45" s="305"/>
      <c r="H45" s="305"/>
    </row>
    <row r="46" spans="1:37">
      <c r="E46" s="305"/>
      <c r="R46" s="305"/>
    </row>
    <row r="47" spans="1:37">
      <c r="L47" s="305"/>
      <c r="O47" s="305"/>
    </row>
  </sheetData>
  <mergeCells count="33">
    <mergeCell ref="C1:C3"/>
    <mergeCell ref="D1:D3"/>
    <mergeCell ref="E1:E3"/>
    <mergeCell ref="F1:F3"/>
    <mergeCell ref="G1:G3"/>
    <mergeCell ref="J1:J3"/>
    <mergeCell ref="I1:I3"/>
    <mergeCell ref="K1:K3"/>
    <mergeCell ref="T1:T3"/>
    <mergeCell ref="H1:H3"/>
    <mergeCell ref="L1:L3"/>
    <mergeCell ref="M1:M3"/>
    <mergeCell ref="O1:O3"/>
    <mergeCell ref="N1:N3"/>
    <mergeCell ref="P1:P3"/>
    <mergeCell ref="Q1:Q3"/>
    <mergeCell ref="R1:R3"/>
    <mergeCell ref="S1:S3"/>
    <mergeCell ref="AI1:AI3"/>
    <mergeCell ref="AG1:AG3"/>
    <mergeCell ref="AH1:AH3"/>
    <mergeCell ref="AB1:AB3"/>
    <mergeCell ref="AC1:AC3"/>
    <mergeCell ref="AD1:AD3"/>
    <mergeCell ref="AF1:AF3"/>
    <mergeCell ref="AE1:AE3"/>
    <mergeCell ref="Z1:Z3"/>
    <mergeCell ref="AA1:AA3"/>
    <mergeCell ref="U1:U3"/>
    <mergeCell ref="W1:W3"/>
    <mergeCell ref="V1:V3"/>
    <mergeCell ref="X1:X3"/>
    <mergeCell ref="Y1:Y3"/>
  </mergeCells>
  <pageMargins left="0.62992125984251968" right="0.39370078740157483" top="1.2204724409448819" bottom="0.74803149606299213" header="0.43307086614173229" footer="0.31496062992125984"/>
  <pageSetup paperSize="9" firstPageNumber="24" orientation="portrait" useFirstPageNumber="1" r:id="rId1"/>
  <headerFooter alignWithMargins="0">
    <oddHeader>&amp;C&amp;"Times New Roman,Regular"&amp;12  
&amp;"Times New Roman,Bold"3.3. CASH FLOW 2010</oddHeader>
    <oddFooter>&amp;R&amp;"Times New Roman,Regular"&amp;P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D188"/>
  <sheetViews>
    <sheetView view="pageBreakPreview" topLeftCell="AD95" zoomScale="90" zoomScaleNormal="100" zoomScaleSheetLayoutView="90" workbookViewId="0">
      <selection activeCell="AW171" sqref="AW171"/>
    </sheetView>
  </sheetViews>
  <sheetFormatPr defaultRowHeight="11.25" outlineLevelRow="1"/>
  <cols>
    <col min="1" max="1" width="32.42578125" style="25" customWidth="1"/>
    <col min="2" max="2" width="0.42578125" style="42" customWidth="1"/>
    <col min="3" max="3" width="12.42578125" style="42" customWidth="1"/>
    <col min="4" max="4" width="13.42578125" style="42" customWidth="1"/>
    <col min="5" max="5" width="14.28515625" style="42" customWidth="1"/>
    <col min="6" max="6" width="12.5703125" style="42" customWidth="1"/>
    <col min="7" max="7" width="12" style="42" customWidth="1"/>
    <col min="8" max="8" width="14.140625" style="42" customWidth="1"/>
    <col min="9" max="10" width="15.140625" style="42" customWidth="1"/>
    <col min="11" max="11" width="13.5703125" style="42" customWidth="1"/>
    <col min="12" max="12" width="15.85546875" style="42" customWidth="1"/>
    <col min="13" max="13" width="15.140625" style="42" customWidth="1"/>
    <col min="14" max="14" width="15.85546875" style="42" customWidth="1"/>
    <col min="15" max="15" width="14.140625" style="42" customWidth="1"/>
    <col min="16" max="16" width="13.85546875" style="42" customWidth="1"/>
    <col min="17" max="17" width="14.28515625" style="42" customWidth="1"/>
    <col min="18" max="18" width="12.140625" style="42" customWidth="1"/>
    <col min="19" max="20" width="14.140625" style="42" customWidth="1"/>
    <col min="21" max="21" width="13" style="42" customWidth="1"/>
    <col min="22" max="22" width="15.28515625" style="42" customWidth="1"/>
    <col min="23" max="23" width="13.85546875" style="42" customWidth="1"/>
    <col min="24" max="24" width="13.5703125" style="42" customWidth="1"/>
    <col min="25" max="25" width="13.42578125" style="42" customWidth="1"/>
    <col min="26" max="26" width="13.28515625" style="42" customWidth="1"/>
    <col min="27" max="27" width="13.7109375" style="42" customWidth="1"/>
    <col min="28" max="28" width="12.28515625" style="42" customWidth="1"/>
    <col min="29" max="29" width="12.85546875" style="42" customWidth="1"/>
    <col min="30" max="30" width="12.28515625" style="42" customWidth="1"/>
    <col min="31" max="31" width="12" style="42" customWidth="1"/>
    <col min="32" max="32" width="11.85546875" style="42" customWidth="1"/>
    <col min="33" max="33" width="11.42578125" style="42" customWidth="1"/>
    <col min="34" max="34" width="13.28515625" style="42" customWidth="1"/>
    <col min="35" max="35" width="11.7109375" style="42" customWidth="1"/>
    <col min="36" max="36" width="11.140625" style="42" customWidth="1"/>
    <col min="37" max="37" width="10.42578125" style="42" customWidth="1"/>
    <col min="38" max="38" width="11.85546875" style="42" customWidth="1"/>
    <col min="39" max="39" width="11.5703125" style="42" customWidth="1"/>
    <col min="40" max="40" width="1.85546875" style="42" customWidth="1"/>
    <col min="41" max="41" width="10.7109375" style="42" customWidth="1"/>
    <col min="42" max="42" width="11.5703125" style="42" customWidth="1"/>
    <col min="43" max="43" width="9.28515625" style="42" hidden="1" customWidth="1"/>
    <col min="44" max="44" width="11.28515625" style="42" hidden="1" customWidth="1"/>
    <col min="45" max="46" width="0" style="42" hidden="1" customWidth="1"/>
    <col min="47" max="47" width="11" style="42" customWidth="1"/>
    <col min="48" max="48" width="10.5703125" style="42" hidden="1" customWidth="1"/>
    <col min="49" max="49" width="13.140625" style="42" customWidth="1"/>
    <col min="50" max="50" width="0" style="42" hidden="1" customWidth="1"/>
    <col min="51" max="16384" width="9.140625" style="42"/>
  </cols>
  <sheetData>
    <row r="1" spans="1:56" ht="15" customHeight="1">
      <c r="A1" s="334"/>
      <c r="B1" s="32"/>
      <c r="C1" s="998" t="s">
        <v>173</v>
      </c>
      <c r="D1" s="998"/>
      <c r="E1" s="999" t="s">
        <v>26</v>
      </c>
      <c r="F1" s="999" t="s">
        <v>7</v>
      </c>
      <c r="G1" s="999" t="s">
        <v>31</v>
      </c>
      <c r="H1" s="999" t="s">
        <v>67</v>
      </c>
      <c r="I1" s="999" t="s">
        <v>68</v>
      </c>
      <c r="J1" s="1001" t="s">
        <v>70</v>
      </c>
      <c r="K1" s="1000" t="s">
        <v>30</v>
      </c>
      <c r="L1" s="987" t="s">
        <v>71</v>
      </c>
      <c r="M1" s="987" t="s">
        <v>5</v>
      </c>
      <c r="N1" s="1002" t="s">
        <v>171</v>
      </c>
      <c r="O1" s="1003" t="s">
        <v>174</v>
      </c>
      <c r="P1" s="1003"/>
      <c r="Q1" s="997" t="s">
        <v>11</v>
      </c>
      <c r="R1" s="997"/>
      <c r="S1" s="987" t="s">
        <v>175</v>
      </c>
      <c r="T1" s="988" t="s">
        <v>77</v>
      </c>
      <c r="U1" s="989" t="s">
        <v>647</v>
      </c>
      <c r="V1" s="990" t="s">
        <v>235</v>
      </c>
      <c r="W1" s="991" t="s">
        <v>176</v>
      </c>
      <c r="X1" s="995" t="s">
        <v>79</v>
      </c>
      <c r="Y1" s="986" t="s">
        <v>350</v>
      </c>
      <c r="Z1" s="996" t="s">
        <v>177</v>
      </c>
      <c r="AA1" s="986" t="s">
        <v>351</v>
      </c>
      <c r="AB1" s="986" t="s">
        <v>179</v>
      </c>
      <c r="AC1" s="986" t="s">
        <v>180</v>
      </c>
      <c r="AD1" s="986" t="s">
        <v>181</v>
      </c>
      <c r="AE1" s="986" t="s">
        <v>363</v>
      </c>
      <c r="AF1" s="986" t="s">
        <v>182</v>
      </c>
      <c r="AG1" s="986" t="s">
        <v>352</v>
      </c>
      <c r="AH1" s="986" t="s">
        <v>89</v>
      </c>
      <c r="AI1" s="986" t="s">
        <v>183</v>
      </c>
      <c r="AJ1" s="986" t="s">
        <v>91</v>
      </c>
      <c r="AK1" s="986" t="s">
        <v>353</v>
      </c>
      <c r="AL1" s="986" t="s">
        <v>354</v>
      </c>
      <c r="AM1" s="33"/>
      <c r="AO1" s="479" t="s">
        <v>533</v>
      </c>
      <c r="AP1" s="479" t="s">
        <v>534</v>
      </c>
      <c r="AQ1" s="32"/>
      <c r="AR1" s="67"/>
      <c r="AS1" s="67"/>
      <c r="AT1" s="32"/>
      <c r="AU1" s="32"/>
      <c r="AV1" s="18"/>
      <c r="AW1" s="18"/>
      <c r="AX1" s="18"/>
      <c r="AY1" s="18"/>
      <c r="AZ1" s="18"/>
      <c r="BA1" s="18"/>
      <c r="BB1" s="18"/>
      <c r="BC1" s="18"/>
      <c r="BD1" s="18"/>
    </row>
    <row r="2" spans="1:56">
      <c r="A2" s="32"/>
      <c r="B2" s="32"/>
      <c r="C2" s="674"/>
      <c r="D2" s="674"/>
      <c r="E2" s="999"/>
      <c r="F2" s="999"/>
      <c r="G2" s="999"/>
      <c r="H2" s="999"/>
      <c r="I2" s="999"/>
      <c r="J2" s="1001"/>
      <c r="K2" s="1000"/>
      <c r="L2" s="987"/>
      <c r="M2" s="987"/>
      <c r="N2" s="1002"/>
      <c r="O2" s="665"/>
      <c r="P2" s="665"/>
      <c r="Q2" s="665"/>
      <c r="R2" s="665"/>
      <c r="S2" s="987"/>
      <c r="T2" s="988"/>
      <c r="U2" s="989"/>
      <c r="V2" s="990"/>
      <c r="W2" s="991"/>
      <c r="X2" s="995"/>
      <c r="Y2" s="986"/>
      <c r="Z2" s="996"/>
      <c r="AA2" s="986"/>
      <c r="AB2" s="986"/>
      <c r="AC2" s="986"/>
      <c r="AD2" s="986"/>
      <c r="AE2" s="986"/>
      <c r="AF2" s="986"/>
      <c r="AG2" s="986"/>
      <c r="AH2" s="986"/>
      <c r="AI2" s="986"/>
      <c r="AJ2" s="986"/>
      <c r="AK2" s="986"/>
      <c r="AL2" s="986"/>
      <c r="AM2" s="264" t="s">
        <v>439</v>
      </c>
      <c r="AO2" s="479" t="s">
        <v>535</v>
      </c>
      <c r="AP2" s="479" t="s">
        <v>535</v>
      </c>
      <c r="AQ2" s="32"/>
      <c r="AR2" s="67" t="s">
        <v>355</v>
      </c>
      <c r="AS2" s="69" t="s">
        <v>94</v>
      </c>
      <c r="AT2" s="32"/>
      <c r="AU2" s="32"/>
      <c r="AV2" s="18"/>
      <c r="AW2" s="18"/>
      <c r="AX2" s="18"/>
      <c r="AY2" s="18"/>
      <c r="AZ2" s="18"/>
      <c r="BA2" s="18"/>
      <c r="BB2" s="18"/>
      <c r="BC2" s="18"/>
      <c r="BD2" s="18"/>
    </row>
    <row r="3" spans="1:56" ht="11.25" customHeight="1">
      <c r="A3" s="32"/>
      <c r="B3" s="32"/>
      <c r="C3" s="675"/>
      <c r="D3" s="675"/>
      <c r="E3" s="999" t="s">
        <v>184</v>
      </c>
      <c r="F3" s="999" t="s">
        <v>184</v>
      </c>
      <c r="G3" s="999"/>
      <c r="H3" s="999"/>
      <c r="I3" s="999"/>
      <c r="J3" s="1001"/>
      <c r="K3" s="1000" t="s">
        <v>184</v>
      </c>
      <c r="L3" s="987" t="s">
        <v>184</v>
      </c>
      <c r="M3" s="987"/>
      <c r="N3" s="1002" t="s">
        <v>184</v>
      </c>
      <c r="O3" s="665"/>
      <c r="P3" s="665"/>
      <c r="Q3" s="665"/>
      <c r="R3" s="665"/>
      <c r="S3" s="987" t="s">
        <v>184</v>
      </c>
      <c r="T3" s="988" t="s">
        <v>184</v>
      </c>
      <c r="U3" s="989"/>
      <c r="V3" s="990" t="s">
        <v>184</v>
      </c>
      <c r="W3" s="991" t="s">
        <v>184</v>
      </c>
      <c r="X3" s="995" t="s">
        <v>184</v>
      </c>
      <c r="Y3" s="986"/>
      <c r="Z3" s="996"/>
      <c r="AA3" s="986"/>
      <c r="AB3" s="986"/>
      <c r="AC3" s="986"/>
      <c r="AD3" s="986"/>
      <c r="AE3" s="986"/>
      <c r="AF3" s="986"/>
      <c r="AG3" s="986"/>
      <c r="AH3" s="986"/>
      <c r="AI3" s="986"/>
      <c r="AJ3" s="986"/>
      <c r="AK3" s="986"/>
      <c r="AL3" s="986"/>
      <c r="AM3" s="34"/>
      <c r="AO3" s="479" t="s">
        <v>536</v>
      </c>
      <c r="AP3" s="479" t="s">
        <v>536</v>
      </c>
      <c r="AQ3" s="32"/>
      <c r="AR3" s="67" t="s">
        <v>356</v>
      </c>
      <c r="AS3" s="69" t="s">
        <v>357</v>
      </c>
      <c r="AT3" s="32"/>
      <c r="AU3" s="32"/>
      <c r="AV3" s="18"/>
      <c r="AW3" s="18"/>
      <c r="AX3" s="18"/>
      <c r="AY3" s="18"/>
      <c r="AZ3" s="18"/>
      <c r="BA3" s="18"/>
      <c r="BB3" s="18"/>
      <c r="BC3" s="18"/>
      <c r="BD3" s="18"/>
    </row>
    <row r="4" spans="1:56">
      <c r="A4" s="431" t="s">
        <v>384</v>
      </c>
      <c r="B4" s="32"/>
      <c r="C4" s="992" t="s">
        <v>135</v>
      </c>
      <c r="D4" s="992"/>
      <c r="E4" s="679" t="s">
        <v>136</v>
      </c>
      <c r="F4" s="679" t="s">
        <v>137</v>
      </c>
      <c r="G4" s="679" t="s">
        <v>138</v>
      </c>
      <c r="H4" s="679" t="s">
        <v>139</v>
      </c>
      <c r="I4" s="679" t="s">
        <v>140</v>
      </c>
      <c r="J4" s="673" t="s">
        <v>141</v>
      </c>
      <c r="K4" s="681" t="s">
        <v>142</v>
      </c>
      <c r="L4" s="673" t="s">
        <v>143</v>
      </c>
      <c r="M4" s="673" t="s">
        <v>144</v>
      </c>
      <c r="N4" s="676" t="s">
        <v>145</v>
      </c>
      <c r="O4" s="994" t="s">
        <v>146</v>
      </c>
      <c r="P4" s="994"/>
      <c r="Q4" s="993" t="s">
        <v>147</v>
      </c>
      <c r="R4" s="993"/>
      <c r="S4" s="677" t="s">
        <v>148</v>
      </c>
      <c r="T4" s="677" t="s">
        <v>149</v>
      </c>
      <c r="U4" s="678" t="s">
        <v>150</v>
      </c>
      <c r="V4" s="678" t="s">
        <v>151</v>
      </c>
      <c r="W4" s="678" t="s">
        <v>152</v>
      </c>
      <c r="X4" s="678" t="s">
        <v>153</v>
      </c>
      <c r="Y4" s="678" t="s">
        <v>154</v>
      </c>
      <c r="Z4" s="678" t="s">
        <v>155</v>
      </c>
      <c r="AA4" s="678" t="s">
        <v>156</v>
      </c>
      <c r="AB4" s="678" t="s">
        <v>157</v>
      </c>
      <c r="AC4" s="678" t="s">
        <v>158</v>
      </c>
      <c r="AD4" s="680" t="s">
        <v>159</v>
      </c>
      <c r="AE4" s="680" t="s">
        <v>160</v>
      </c>
      <c r="AF4" s="680" t="s">
        <v>161</v>
      </c>
      <c r="AG4" s="680" t="s">
        <v>162</v>
      </c>
      <c r="AH4" s="680" t="s">
        <v>163</v>
      </c>
      <c r="AI4" s="680" t="s">
        <v>164</v>
      </c>
      <c r="AJ4" s="680" t="s">
        <v>165</v>
      </c>
      <c r="AK4" s="680" t="s">
        <v>166</v>
      </c>
      <c r="AL4" s="680" t="s">
        <v>167</v>
      </c>
      <c r="AM4" s="682"/>
      <c r="AN4" s="682"/>
      <c r="AO4" s="682"/>
      <c r="AP4" s="682"/>
      <c r="AQ4" s="32"/>
      <c r="AR4" s="67"/>
      <c r="AS4" s="67"/>
      <c r="AT4" s="32"/>
      <c r="AU4" s="32"/>
      <c r="AV4" s="42">
        <v>39</v>
      </c>
    </row>
    <row r="5" spans="1:56">
      <c r="A5" s="32"/>
      <c r="B5" s="32"/>
      <c r="C5" s="769" t="s">
        <v>185</v>
      </c>
      <c r="D5" s="769" t="s">
        <v>186</v>
      </c>
      <c r="E5" s="665"/>
      <c r="F5" s="665"/>
      <c r="G5" s="665"/>
      <c r="H5" s="665"/>
      <c r="I5" s="665"/>
      <c r="J5" s="665"/>
      <c r="K5" s="665"/>
      <c r="L5" s="665"/>
      <c r="M5" s="665"/>
      <c r="N5" s="665"/>
      <c r="O5" s="670" t="s">
        <v>186</v>
      </c>
      <c r="P5" s="670" t="s">
        <v>189</v>
      </c>
      <c r="Q5" s="670" t="s">
        <v>187</v>
      </c>
      <c r="R5" s="670" t="s">
        <v>188</v>
      </c>
      <c r="S5" s="665"/>
      <c r="T5" s="665"/>
      <c r="U5" s="665"/>
      <c r="V5" s="665"/>
      <c r="W5" s="665"/>
      <c r="X5" s="665"/>
      <c r="Y5" s="665"/>
      <c r="Z5" s="665"/>
      <c r="AA5" s="665"/>
      <c r="AB5" s="665"/>
      <c r="AC5" s="665"/>
      <c r="AD5" s="665"/>
      <c r="AE5" s="665"/>
      <c r="AF5" s="665"/>
      <c r="AG5" s="665"/>
      <c r="AH5" s="665"/>
      <c r="AI5" s="665"/>
      <c r="AJ5" s="665"/>
      <c r="AK5" s="665"/>
      <c r="AL5" s="665"/>
      <c r="AM5" s="700" t="s">
        <v>651</v>
      </c>
      <c r="AN5" s="683"/>
      <c r="AO5" s="700" t="s">
        <v>532</v>
      </c>
      <c r="AP5" s="700" t="s">
        <v>652</v>
      </c>
      <c r="AQ5" s="32"/>
      <c r="AR5" s="67" t="s">
        <v>190</v>
      </c>
      <c r="AS5" s="67"/>
      <c r="AT5" s="32"/>
      <c r="AU5" s="32"/>
      <c r="AV5" s="42">
        <v>3</v>
      </c>
      <c r="AW5" s="64"/>
      <c r="AX5" s="64"/>
      <c r="AY5" s="64"/>
      <c r="AZ5" s="64"/>
      <c r="BA5" s="64"/>
      <c r="BB5" s="18"/>
      <c r="BC5" s="64"/>
      <c r="BD5" s="64"/>
    </row>
    <row r="6" spans="1:56" ht="13.5">
      <c r="A6" s="435" t="s">
        <v>509</v>
      </c>
      <c r="B6" s="32"/>
      <c r="C6" s="672"/>
      <c r="D6" s="672"/>
      <c r="E6" s="672"/>
      <c r="F6" s="672"/>
      <c r="G6" s="672"/>
      <c r="H6" s="672"/>
      <c r="I6" s="672"/>
      <c r="J6" s="672"/>
      <c r="K6" s="672"/>
      <c r="L6" s="672"/>
      <c r="M6" s="672"/>
      <c r="N6" s="672"/>
      <c r="O6" s="672"/>
      <c r="P6" s="672"/>
      <c r="Q6" s="672"/>
      <c r="R6" s="672"/>
      <c r="S6" s="672"/>
      <c r="T6" s="672"/>
      <c r="U6" s="672"/>
      <c r="V6" s="672"/>
      <c r="W6" s="672"/>
      <c r="X6" s="672"/>
      <c r="Y6" s="672"/>
      <c r="Z6" s="672"/>
      <c r="AA6" s="672"/>
      <c r="AB6" s="672"/>
      <c r="AC6" s="672"/>
      <c r="AD6" s="672"/>
      <c r="AE6" s="672"/>
      <c r="AF6" s="672"/>
      <c r="AG6" s="672"/>
      <c r="AH6" s="672"/>
      <c r="AI6" s="672"/>
      <c r="AJ6" s="672"/>
      <c r="AK6" s="672"/>
      <c r="AL6" s="672"/>
      <c r="AM6" s="665"/>
      <c r="AN6" s="665"/>
      <c r="AO6" s="665"/>
      <c r="AP6" s="665"/>
      <c r="AQ6" s="32"/>
      <c r="AR6" s="67"/>
      <c r="AS6" s="67"/>
      <c r="AT6" s="32"/>
      <c r="AU6" s="32"/>
      <c r="AV6" s="42">
        <v>42</v>
      </c>
      <c r="AW6" s="64"/>
      <c r="AX6" s="64"/>
      <c r="AY6" s="64"/>
      <c r="AZ6" s="64"/>
      <c r="BA6" s="64"/>
      <c r="BB6" s="18"/>
      <c r="BC6" s="64"/>
      <c r="BD6" s="64"/>
    </row>
    <row r="7" spans="1:56" ht="13.5">
      <c r="A7" s="435" t="s">
        <v>510</v>
      </c>
      <c r="B7" s="356"/>
      <c r="C7" s="672"/>
      <c r="D7" s="672"/>
      <c r="E7" s="672"/>
      <c r="F7" s="672"/>
      <c r="G7" s="672"/>
      <c r="H7" s="672"/>
      <c r="I7" s="672"/>
      <c r="J7" s="672"/>
      <c r="K7" s="672"/>
      <c r="L7" s="672"/>
      <c r="M7" s="672"/>
      <c r="N7" s="672"/>
      <c r="O7" s="672"/>
      <c r="P7" s="672"/>
      <c r="Q7" s="672"/>
      <c r="R7" s="672"/>
      <c r="S7" s="672"/>
      <c r="T7" s="672"/>
      <c r="U7" s="672"/>
      <c r="V7" s="672"/>
      <c r="W7" s="672"/>
      <c r="X7" s="672"/>
      <c r="Y7" s="672"/>
      <c r="Z7" s="672"/>
      <c r="AA7" s="672"/>
      <c r="AB7" s="672"/>
      <c r="AC7" s="672"/>
      <c r="AD7" s="672"/>
      <c r="AE7" s="672"/>
      <c r="AF7" s="672"/>
      <c r="AG7" s="672"/>
      <c r="AH7" s="672"/>
      <c r="AI7" s="672"/>
      <c r="AJ7" s="672"/>
      <c r="AK7" s="672"/>
      <c r="AL7" s="672"/>
      <c r="AM7" s="665"/>
      <c r="AN7" s="665"/>
      <c r="AO7" s="665"/>
      <c r="AP7" s="665"/>
      <c r="AQ7" s="32"/>
      <c r="AR7" s="67"/>
      <c r="AS7" s="67"/>
      <c r="AT7" s="32"/>
      <c r="AU7" s="32"/>
      <c r="AV7" s="64"/>
      <c r="AW7" s="64"/>
      <c r="AX7" s="64" t="s">
        <v>94</v>
      </c>
      <c r="AY7" s="64"/>
      <c r="AZ7" s="64"/>
      <c r="BA7" s="64"/>
      <c r="BB7" s="18"/>
      <c r="BC7" s="64"/>
      <c r="BD7" s="64"/>
    </row>
    <row r="8" spans="1:56" ht="15" hidden="1" customHeight="1" outlineLevel="1">
      <c r="A8" s="437" t="s">
        <v>397</v>
      </c>
      <c r="B8" s="35"/>
      <c r="C8" s="666"/>
      <c r="D8" s="666"/>
      <c r="E8" s="666"/>
      <c r="F8" s="666"/>
      <c r="G8" s="666"/>
      <c r="H8" s="666"/>
      <c r="I8" s="666"/>
      <c r="J8" s="666"/>
      <c r="K8" s="666"/>
      <c r="L8" s="666"/>
      <c r="M8" s="666"/>
      <c r="N8" s="666"/>
      <c r="O8" s="666"/>
      <c r="P8" s="666"/>
      <c r="Q8" s="666"/>
      <c r="R8" s="666"/>
      <c r="S8" s="666"/>
      <c r="T8" s="666"/>
      <c r="U8" s="666"/>
      <c r="V8" s="666"/>
      <c r="W8" s="666"/>
      <c r="X8" s="666"/>
      <c r="Y8" s="666"/>
      <c r="Z8" s="666"/>
      <c r="AA8" s="666"/>
      <c r="AB8" s="666"/>
      <c r="AC8" s="666"/>
      <c r="AD8" s="666"/>
      <c r="AE8" s="666"/>
      <c r="AF8" s="666"/>
      <c r="AG8" s="666"/>
      <c r="AH8" s="666"/>
      <c r="AI8" s="666"/>
      <c r="AJ8" s="666"/>
      <c r="AK8" s="666"/>
      <c r="AL8" s="666"/>
      <c r="AM8" s="663"/>
      <c r="AN8" s="663"/>
      <c r="AO8" s="663"/>
      <c r="AP8" s="663"/>
      <c r="AQ8" s="35"/>
      <c r="AR8" s="35"/>
      <c r="AS8" s="35"/>
      <c r="AT8" s="35"/>
      <c r="AU8" s="35"/>
      <c r="AW8" s="43"/>
      <c r="BB8" s="23"/>
    </row>
    <row r="9" spans="1:56" ht="15" hidden="1" customHeight="1" outlineLevel="1">
      <c r="A9" s="438" t="s">
        <v>398</v>
      </c>
      <c r="B9" s="35"/>
      <c r="C9" s="933">
        <v>762482</v>
      </c>
      <c r="D9" s="933">
        <v>3769578</v>
      </c>
      <c r="E9" s="933">
        <v>5116919</v>
      </c>
      <c r="F9" s="933">
        <v>3540449</v>
      </c>
      <c r="G9" s="933">
        <v>1609135</v>
      </c>
      <c r="H9" s="933">
        <v>1464649</v>
      </c>
      <c r="I9" s="933">
        <v>923261</v>
      </c>
      <c r="J9" s="933">
        <v>474803</v>
      </c>
      <c r="K9" s="933">
        <v>1209140</v>
      </c>
      <c r="L9" s="933">
        <v>837941</v>
      </c>
      <c r="M9" s="933">
        <v>1168256</v>
      </c>
      <c r="N9" s="933">
        <v>112496</v>
      </c>
      <c r="O9" s="933">
        <v>1142668</v>
      </c>
      <c r="P9" s="933">
        <v>315734</v>
      </c>
      <c r="Q9" s="933">
        <v>67112</v>
      </c>
      <c r="R9" s="933">
        <v>436254</v>
      </c>
      <c r="S9" s="933">
        <v>832512</v>
      </c>
      <c r="T9" s="933">
        <v>188612</v>
      </c>
      <c r="U9" s="933">
        <v>324454</v>
      </c>
      <c r="V9" s="933">
        <v>323353</v>
      </c>
      <c r="W9" s="933">
        <v>150898</v>
      </c>
      <c r="X9" s="933">
        <v>74637</v>
      </c>
      <c r="Y9" s="933">
        <v>172590</v>
      </c>
      <c r="Z9" s="933">
        <v>16812</v>
      </c>
      <c r="AA9" s="933">
        <v>0</v>
      </c>
      <c r="AB9" s="933">
        <v>20085</v>
      </c>
      <c r="AC9" s="933">
        <v>83106</v>
      </c>
      <c r="AD9" s="933">
        <v>21217</v>
      </c>
      <c r="AE9" s="933">
        <v>8898</v>
      </c>
      <c r="AF9" s="933">
        <v>13420</v>
      </c>
      <c r="AG9" s="933">
        <v>22780</v>
      </c>
      <c r="AH9" s="933">
        <v>5760</v>
      </c>
      <c r="AI9" s="933">
        <v>1613</v>
      </c>
      <c r="AJ9" s="933">
        <v>1646</v>
      </c>
      <c r="AK9" s="933">
        <v>8094</v>
      </c>
      <c r="AL9" s="933">
        <v>0</v>
      </c>
      <c r="AM9" s="933">
        <v>25221364</v>
      </c>
      <c r="AN9" s="930"/>
      <c r="AO9" s="933">
        <v>1039708</v>
      </c>
      <c r="AP9" s="933">
        <v>24181656</v>
      </c>
      <c r="AQ9" s="35"/>
      <c r="AR9" s="68" t="e">
        <f>SUM(#REF!)</f>
        <v>#REF!</v>
      </c>
      <c r="AS9" s="68" t="e">
        <f>#REF!-AR9</f>
        <v>#REF!</v>
      </c>
      <c r="AT9" s="35"/>
      <c r="AU9" s="35"/>
      <c r="AW9" s="43"/>
      <c r="AX9" s="43">
        <v>0</v>
      </c>
      <c r="BB9" s="23"/>
    </row>
    <row r="10" spans="1:56" ht="15" hidden="1" customHeight="1" outlineLevel="1">
      <c r="A10" s="438" t="s">
        <v>399</v>
      </c>
      <c r="B10" s="35"/>
      <c r="C10" s="933">
        <v>1927888</v>
      </c>
      <c r="D10" s="933">
        <v>10853471</v>
      </c>
      <c r="E10" s="933">
        <v>10125547</v>
      </c>
      <c r="F10" s="933">
        <v>7557055</v>
      </c>
      <c r="G10" s="933">
        <v>3425691</v>
      </c>
      <c r="H10" s="933">
        <v>2978947</v>
      </c>
      <c r="I10" s="933">
        <v>1959773</v>
      </c>
      <c r="J10" s="933">
        <v>1456822</v>
      </c>
      <c r="K10" s="933">
        <v>2461724</v>
      </c>
      <c r="L10" s="933">
        <v>1701733</v>
      </c>
      <c r="M10" s="933">
        <v>2425895</v>
      </c>
      <c r="N10" s="933">
        <v>244782</v>
      </c>
      <c r="O10" s="933">
        <v>3427839</v>
      </c>
      <c r="P10" s="933">
        <v>843099</v>
      </c>
      <c r="Q10" s="933">
        <v>251308</v>
      </c>
      <c r="R10" s="933">
        <v>668091</v>
      </c>
      <c r="S10" s="933">
        <v>1266720</v>
      </c>
      <c r="T10" s="933">
        <v>376424</v>
      </c>
      <c r="U10" s="933">
        <v>659500</v>
      </c>
      <c r="V10" s="933">
        <v>645748</v>
      </c>
      <c r="W10" s="933">
        <v>363192</v>
      </c>
      <c r="X10" s="933">
        <v>185240</v>
      </c>
      <c r="Y10" s="933">
        <v>684455</v>
      </c>
      <c r="Z10" s="933">
        <v>60520</v>
      </c>
      <c r="AA10" s="933">
        <v>0</v>
      </c>
      <c r="AB10" s="933">
        <v>176870</v>
      </c>
      <c r="AC10" s="933">
        <v>173498</v>
      </c>
      <c r="AD10" s="933">
        <v>42434</v>
      </c>
      <c r="AE10" s="933">
        <v>17757</v>
      </c>
      <c r="AF10" s="933">
        <v>27313</v>
      </c>
      <c r="AG10" s="933">
        <v>63750</v>
      </c>
      <c r="AH10" s="933">
        <v>11808</v>
      </c>
      <c r="AI10" s="933">
        <v>5477</v>
      </c>
      <c r="AJ10" s="933">
        <v>3709</v>
      </c>
      <c r="AK10" s="933">
        <v>5347</v>
      </c>
      <c r="AL10" s="933">
        <v>0</v>
      </c>
      <c r="AM10" s="933">
        <v>57079427</v>
      </c>
      <c r="AN10" s="930"/>
      <c r="AO10" s="933">
        <v>2685062</v>
      </c>
      <c r="AP10" s="933">
        <v>54394365</v>
      </c>
      <c r="AQ10" s="35"/>
      <c r="AR10" s="258" t="e">
        <f>SUM(#REF!)</f>
        <v>#REF!</v>
      </c>
      <c r="AS10" s="266" t="e">
        <f>#REF!-AR10</f>
        <v>#REF!</v>
      </c>
      <c r="AT10" s="35"/>
      <c r="AU10" s="35"/>
      <c r="AW10" s="43"/>
      <c r="AX10" s="43">
        <v>0</v>
      </c>
      <c r="BB10" s="64"/>
    </row>
    <row r="11" spans="1:56" ht="15" hidden="1" customHeight="1" outlineLevel="1">
      <c r="A11" s="438" t="s">
        <v>400</v>
      </c>
      <c r="B11" s="35"/>
      <c r="C11" s="933">
        <v>-2192</v>
      </c>
      <c r="D11" s="933">
        <v>-9368</v>
      </c>
      <c r="E11" s="933">
        <v>-18884</v>
      </c>
      <c r="F11" s="933">
        <v>-47434</v>
      </c>
      <c r="G11" s="933">
        <v>-3699</v>
      </c>
      <c r="H11" s="933">
        <v>-2202</v>
      </c>
      <c r="I11" s="933">
        <v>-1795</v>
      </c>
      <c r="J11" s="933">
        <v>-15160</v>
      </c>
      <c r="K11" s="933">
        <v>-11355</v>
      </c>
      <c r="L11" s="933">
        <v>-16007</v>
      </c>
      <c r="M11" s="933">
        <v>-27651</v>
      </c>
      <c r="N11" s="933">
        <v>-4946</v>
      </c>
      <c r="O11" s="933">
        <v>-686</v>
      </c>
      <c r="P11" s="933">
        <v>-184269</v>
      </c>
      <c r="Q11" s="933">
        <v>0</v>
      </c>
      <c r="R11" s="933">
        <v>0</v>
      </c>
      <c r="S11" s="933">
        <v>459</v>
      </c>
      <c r="T11" s="933">
        <v>-41</v>
      </c>
      <c r="U11" s="933">
        <v>-1750</v>
      </c>
      <c r="V11" s="933">
        <v>-1509</v>
      </c>
      <c r="W11" s="933">
        <v>-5029</v>
      </c>
      <c r="X11" s="933">
        <v>0</v>
      </c>
      <c r="Y11" s="933">
        <v>0</v>
      </c>
      <c r="Z11" s="933">
        <v>0</v>
      </c>
      <c r="AA11" s="933">
        <v>-324</v>
      </c>
      <c r="AB11" s="933">
        <v>-233</v>
      </c>
      <c r="AC11" s="933">
        <v>-1234</v>
      </c>
      <c r="AD11" s="933">
        <v>0</v>
      </c>
      <c r="AE11" s="933">
        <v>0</v>
      </c>
      <c r="AF11" s="933">
        <v>0</v>
      </c>
      <c r="AG11" s="933">
        <v>0</v>
      </c>
      <c r="AH11" s="933">
        <v>0</v>
      </c>
      <c r="AI11" s="933">
        <v>0</v>
      </c>
      <c r="AJ11" s="933">
        <v>0</v>
      </c>
      <c r="AK11" s="933">
        <v>0</v>
      </c>
      <c r="AL11" s="933">
        <v>0</v>
      </c>
      <c r="AM11" s="933">
        <v>-355309</v>
      </c>
      <c r="AN11" s="930"/>
      <c r="AO11" s="933">
        <v>-7371</v>
      </c>
      <c r="AP11" s="933">
        <v>-347938</v>
      </c>
      <c r="AQ11" s="35"/>
      <c r="AR11" s="258" t="e">
        <f>SUM(#REF!)</f>
        <v>#REF!</v>
      </c>
      <c r="AS11" s="266" t="e">
        <f>#REF!-AR11</f>
        <v>#REF!</v>
      </c>
      <c r="AT11" s="35"/>
      <c r="AU11" s="35"/>
      <c r="AW11" s="43"/>
      <c r="AX11" s="43">
        <v>0</v>
      </c>
      <c r="BB11" s="24"/>
    </row>
    <row r="12" spans="1:56" ht="15" hidden="1" customHeight="1" outlineLevel="1">
      <c r="A12" s="436" t="s">
        <v>511</v>
      </c>
      <c r="B12" s="37"/>
      <c r="C12" s="937">
        <v>98202</v>
      </c>
      <c r="D12" s="937">
        <v>79444</v>
      </c>
      <c r="E12" s="937">
        <v>263912</v>
      </c>
      <c r="F12" s="937">
        <v>968770</v>
      </c>
      <c r="G12" s="937">
        <v>303441</v>
      </c>
      <c r="H12" s="937">
        <v>102138</v>
      </c>
      <c r="I12" s="937">
        <v>36335</v>
      </c>
      <c r="J12" s="937">
        <v>74825</v>
      </c>
      <c r="K12" s="937">
        <v>76487</v>
      </c>
      <c r="L12" s="937">
        <v>0</v>
      </c>
      <c r="M12" s="937">
        <v>259185</v>
      </c>
      <c r="N12" s="937">
        <v>21041</v>
      </c>
      <c r="O12" s="937">
        <v>24942</v>
      </c>
      <c r="P12" s="937">
        <v>12522</v>
      </c>
      <c r="Q12" s="937">
        <v>12163</v>
      </c>
      <c r="R12" s="937">
        <v>16371</v>
      </c>
      <c r="S12" s="937">
        <v>5029</v>
      </c>
      <c r="T12" s="937">
        <v>18937</v>
      </c>
      <c r="U12" s="937">
        <v>76177</v>
      </c>
      <c r="V12" s="937">
        <v>62198</v>
      </c>
      <c r="W12" s="937">
        <v>15293</v>
      </c>
      <c r="X12" s="937">
        <v>17937</v>
      </c>
      <c r="Y12" s="937">
        <v>6492</v>
      </c>
      <c r="Z12" s="937">
        <v>1899</v>
      </c>
      <c r="AA12" s="937">
        <v>5076</v>
      </c>
      <c r="AB12" s="937">
        <v>2104</v>
      </c>
      <c r="AC12" s="937">
        <v>16360</v>
      </c>
      <c r="AD12" s="937">
        <v>2207</v>
      </c>
      <c r="AE12" s="937">
        <v>1078</v>
      </c>
      <c r="AF12" s="937">
        <v>1078</v>
      </c>
      <c r="AG12" s="937">
        <v>1591</v>
      </c>
      <c r="AH12" s="937">
        <v>2232</v>
      </c>
      <c r="AI12" s="937">
        <v>795</v>
      </c>
      <c r="AJ12" s="937">
        <v>411</v>
      </c>
      <c r="AK12" s="937">
        <v>0</v>
      </c>
      <c r="AL12" s="937">
        <v>462</v>
      </c>
      <c r="AM12" s="933">
        <v>2587134</v>
      </c>
      <c r="AN12" s="938"/>
      <c r="AO12" s="933">
        <v>148060</v>
      </c>
      <c r="AP12" s="933">
        <v>2439074</v>
      </c>
      <c r="AQ12" s="38"/>
      <c r="AR12" s="258" t="e">
        <f>SUM(#REF!)</f>
        <v>#REF!</v>
      </c>
      <c r="AS12" s="266" t="e">
        <f>#REF!-AR12</f>
        <v>#REF!</v>
      </c>
      <c r="AT12" s="38"/>
      <c r="AU12" s="38"/>
      <c r="AW12" s="43"/>
      <c r="AX12" s="43">
        <v>0</v>
      </c>
    </row>
    <row r="13" spans="1:56" ht="15" hidden="1" customHeight="1" outlineLevel="1">
      <c r="A13" s="436" t="s">
        <v>512</v>
      </c>
      <c r="B13" s="36"/>
      <c r="C13" s="933">
        <v>9207507</v>
      </c>
      <c r="D13" s="933">
        <v>0</v>
      </c>
      <c r="E13" s="933">
        <v>0</v>
      </c>
      <c r="F13" s="933">
        <v>0</v>
      </c>
      <c r="G13" s="933">
        <v>0</v>
      </c>
      <c r="H13" s="933">
        <v>0</v>
      </c>
      <c r="I13" s="933">
        <v>0</v>
      </c>
      <c r="J13" s="933">
        <v>0</v>
      </c>
      <c r="K13" s="933">
        <v>0</v>
      </c>
      <c r="L13" s="933">
        <v>0</v>
      </c>
      <c r="M13" s="933">
        <v>0</v>
      </c>
      <c r="N13" s="933">
        <v>1245684</v>
      </c>
      <c r="O13" s="933">
        <v>0</v>
      </c>
      <c r="P13" s="933">
        <v>0</v>
      </c>
      <c r="Q13" s="933">
        <v>0</v>
      </c>
      <c r="R13" s="933">
        <v>0</v>
      </c>
      <c r="S13" s="933">
        <v>0</v>
      </c>
      <c r="T13" s="933">
        <v>0</v>
      </c>
      <c r="U13" s="933">
        <v>0</v>
      </c>
      <c r="V13" s="933">
        <v>0</v>
      </c>
      <c r="W13" s="933">
        <v>0</v>
      </c>
      <c r="X13" s="933">
        <v>800889</v>
      </c>
      <c r="Y13" s="933">
        <v>0</v>
      </c>
      <c r="Z13" s="933">
        <v>0</v>
      </c>
      <c r="AA13" s="933">
        <v>0</v>
      </c>
      <c r="AB13" s="933">
        <v>0</v>
      </c>
      <c r="AC13" s="933">
        <v>0</v>
      </c>
      <c r="AD13" s="933">
        <v>122754</v>
      </c>
      <c r="AE13" s="933">
        <v>69716</v>
      </c>
      <c r="AF13" s="933">
        <v>0</v>
      </c>
      <c r="AG13" s="933">
        <v>124753</v>
      </c>
      <c r="AH13" s="933">
        <v>82303</v>
      </c>
      <c r="AI13" s="933">
        <v>53113</v>
      </c>
      <c r="AJ13" s="933">
        <v>37518</v>
      </c>
      <c r="AK13" s="933">
        <v>84417</v>
      </c>
      <c r="AL13" s="933">
        <v>247501</v>
      </c>
      <c r="AM13" s="933">
        <v>12076155</v>
      </c>
      <c r="AN13" s="930"/>
      <c r="AO13" s="933">
        <v>12076155</v>
      </c>
      <c r="AP13" s="933">
        <v>0</v>
      </c>
      <c r="AQ13" s="35"/>
      <c r="AR13" s="258" t="e">
        <f>SUM(#REF!)</f>
        <v>#REF!</v>
      </c>
      <c r="AS13" s="266" t="e">
        <f>#REF!-AR13</f>
        <v>#REF!</v>
      </c>
      <c r="AT13" s="35"/>
      <c r="AU13" s="35"/>
      <c r="AW13" s="43"/>
      <c r="AX13" s="43">
        <v>0</v>
      </c>
    </row>
    <row r="14" spans="1:56" ht="15" hidden="1" customHeight="1" outlineLevel="1">
      <c r="A14" s="439" t="s">
        <v>402</v>
      </c>
      <c r="B14" s="37"/>
      <c r="C14" s="937">
        <v>9305709</v>
      </c>
      <c r="D14" s="937">
        <v>79444</v>
      </c>
      <c r="E14" s="937">
        <v>263912</v>
      </c>
      <c r="F14" s="937">
        <v>968770</v>
      </c>
      <c r="G14" s="937">
        <v>303441</v>
      </c>
      <c r="H14" s="937">
        <v>102138</v>
      </c>
      <c r="I14" s="937">
        <v>36335</v>
      </c>
      <c r="J14" s="937">
        <v>74825</v>
      </c>
      <c r="K14" s="937">
        <v>76487</v>
      </c>
      <c r="L14" s="937">
        <v>0</v>
      </c>
      <c r="M14" s="937">
        <v>259185</v>
      </c>
      <c r="N14" s="937">
        <v>1266725</v>
      </c>
      <c r="O14" s="937">
        <v>24942</v>
      </c>
      <c r="P14" s="937">
        <v>12522</v>
      </c>
      <c r="Q14" s="937">
        <v>12163</v>
      </c>
      <c r="R14" s="937">
        <v>16371</v>
      </c>
      <c r="S14" s="937">
        <v>5029</v>
      </c>
      <c r="T14" s="937">
        <v>18937</v>
      </c>
      <c r="U14" s="937">
        <v>76177</v>
      </c>
      <c r="V14" s="937">
        <v>62198</v>
      </c>
      <c r="W14" s="937">
        <v>15293</v>
      </c>
      <c r="X14" s="937">
        <v>818826</v>
      </c>
      <c r="Y14" s="937">
        <v>6492</v>
      </c>
      <c r="Z14" s="937">
        <v>1899</v>
      </c>
      <c r="AA14" s="937">
        <v>5076</v>
      </c>
      <c r="AB14" s="937">
        <v>2104</v>
      </c>
      <c r="AC14" s="937">
        <v>16360</v>
      </c>
      <c r="AD14" s="937">
        <v>124961</v>
      </c>
      <c r="AE14" s="937">
        <v>70794</v>
      </c>
      <c r="AF14" s="937">
        <v>1078</v>
      </c>
      <c r="AG14" s="937">
        <v>126344</v>
      </c>
      <c r="AH14" s="937">
        <v>84535</v>
      </c>
      <c r="AI14" s="937">
        <v>53908</v>
      </c>
      <c r="AJ14" s="937">
        <v>37929</v>
      </c>
      <c r="AK14" s="937">
        <v>84417</v>
      </c>
      <c r="AL14" s="937">
        <v>247963</v>
      </c>
      <c r="AM14" s="933">
        <v>14663289</v>
      </c>
      <c r="AN14" s="938"/>
      <c r="AO14" s="933">
        <v>12224215</v>
      </c>
      <c r="AP14" s="933">
        <v>2439074</v>
      </c>
      <c r="AQ14" s="38"/>
      <c r="AR14" s="258" t="e">
        <f>SUM(#REF!)</f>
        <v>#REF!</v>
      </c>
      <c r="AS14" s="266" t="e">
        <f>#REF!-AR14</f>
        <v>#REF!</v>
      </c>
      <c r="AT14" s="38"/>
      <c r="AU14" s="38"/>
      <c r="AW14" s="43"/>
      <c r="AX14" s="43">
        <v>0</v>
      </c>
    </row>
    <row r="15" spans="1:56" collapsed="1">
      <c r="A15" s="442" t="s">
        <v>397</v>
      </c>
      <c r="B15" s="35"/>
      <c r="C15" s="933">
        <v>11993887</v>
      </c>
      <c r="D15" s="933">
        <v>14693125</v>
      </c>
      <c r="E15" s="933">
        <v>15487494</v>
      </c>
      <c r="F15" s="933">
        <v>12018840</v>
      </c>
      <c r="G15" s="933">
        <v>5334568</v>
      </c>
      <c r="H15" s="933">
        <v>4543532</v>
      </c>
      <c r="I15" s="933">
        <v>2917574</v>
      </c>
      <c r="J15" s="933">
        <v>1991290</v>
      </c>
      <c r="K15" s="933">
        <v>3735996</v>
      </c>
      <c r="L15" s="933">
        <v>2523667</v>
      </c>
      <c r="M15" s="933">
        <v>3825685</v>
      </c>
      <c r="N15" s="933">
        <v>1619057</v>
      </c>
      <c r="O15" s="933">
        <v>4594763</v>
      </c>
      <c r="P15" s="933">
        <v>987086</v>
      </c>
      <c r="Q15" s="933">
        <v>330583</v>
      </c>
      <c r="R15" s="933">
        <v>1120716</v>
      </c>
      <c r="S15" s="933">
        <v>2104720</v>
      </c>
      <c r="T15" s="933">
        <v>583932</v>
      </c>
      <c r="U15" s="933">
        <v>1058381</v>
      </c>
      <c r="V15" s="933">
        <v>1029790</v>
      </c>
      <c r="W15" s="933">
        <v>524354</v>
      </c>
      <c r="X15" s="933">
        <v>1078703</v>
      </c>
      <c r="Y15" s="933">
        <v>863537</v>
      </c>
      <c r="Z15" s="933">
        <v>79231</v>
      </c>
      <c r="AA15" s="933">
        <v>4752</v>
      </c>
      <c r="AB15" s="933">
        <v>198826</v>
      </c>
      <c r="AC15" s="933">
        <v>271730</v>
      </c>
      <c r="AD15" s="933">
        <v>188612</v>
      </c>
      <c r="AE15" s="933">
        <v>97449</v>
      </c>
      <c r="AF15" s="933">
        <v>41811</v>
      </c>
      <c r="AG15" s="933">
        <v>212874</v>
      </c>
      <c r="AH15" s="933">
        <v>102103</v>
      </c>
      <c r="AI15" s="933">
        <v>60998</v>
      </c>
      <c r="AJ15" s="933">
        <v>43284</v>
      </c>
      <c r="AK15" s="933">
        <v>97858</v>
      </c>
      <c r="AL15" s="933">
        <v>247963</v>
      </c>
      <c r="AM15" s="933">
        <v>96608771</v>
      </c>
      <c r="AN15" s="933">
        <v>0</v>
      </c>
      <c r="AO15" s="933">
        <v>15941614</v>
      </c>
      <c r="AP15" s="933">
        <v>80667157</v>
      </c>
      <c r="AQ15" s="43">
        <v>0</v>
      </c>
      <c r="AR15" s="258" t="e">
        <f>SUM(#REF!)</f>
        <v>#REF!</v>
      </c>
      <c r="AS15" s="266" t="e">
        <f>#REF!-AR15</f>
        <v>#REF!</v>
      </c>
      <c r="AT15" s="35"/>
      <c r="AU15" s="35"/>
      <c r="AV15" s="63"/>
      <c r="AW15" s="63"/>
      <c r="AX15" s="43">
        <v>0</v>
      </c>
    </row>
    <row r="16" spans="1:56" ht="15">
      <c r="A16" s="440"/>
      <c r="B16" s="35"/>
      <c r="C16" s="933"/>
      <c r="D16" s="933"/>
      <c r="E16" s="933"/>
      <c r="F16" s="933"/>
      <c r="G16" s="933"/>
      <c r="H16" s="933"/>
      <c r="I16" s="933"/>
      <c r="J16" s="933"/>
      <c r="K16" s="933"/>
      <c r="L16" s="933"/>
      <c r="M16" s="933"/>
      <c r="N16" s="933"/>
      <c r="O16" s="933"/>
      <c r="P16" s="933"/>
      <c r="Q16" s="933"/>
      <c r="R16" s="933"/>
      <c r="S16" s="933"/>
      <c r="T16" s="933"/>
      <c r="U16" s="933"/>
      <c r="V16" s="933"/>
      <c r="W16" s="933"/>
      <c r="X16" s="933"/>
      <c r="Y16" s="933"/>
      <c r="Z16" s="933"/>
      <c r="AA16" s="933"/>
      <c r="AB16" s="933"/>
      <c r="AC16" s="933"/>
      <c r="AD16" s="933"/>
      <c r="AE16" s="933"/>
      <c r="AF16" s="933"/>
      <c r="AG16" s="933"/>
      <c r="AH16" s="933"/>
      <c r="AI16" s="933"/>
      <c r="AJ16" s="933"/>
      <c r="AK16" s="933"/>
      <c r="AL16" s="933"/>
      <c r="AM16" s="933"/>
      <c r="AN16" s="930"/>
      <c r="AO16" s="936"/>
      <c r="AP16" s="930"/>
      <c r="AQ16" s="35"/>
      <c r="AR16" s="259"/>
      <c r="AS16" s="266" t="e">
        <f>#REF!-AR16</f>
        <v>#REF!</v>
      </c>
      <c r="AT16" s="35"/>
      <c r="AU16" s="35"/>
      <c r="AW16" s="43"/>
      <c r="AX16" s="43"/>
      <c r="BB16" s="24"/>
    </row>
    <row r="17" spans="1:54" ht="15" hidden="1" customHeight="1" outlineLevel="1">
      <c r="A17" s="442" t="s">
        <v>403</v>
      </c>
      <c r="B17" s="35"/>
      <c r="C17" s="933"/>
      <c r="D17" s="933"/>
      <c r="E17" s="933"/>
      <c r="F17" s="933"/>
      <c r="G17" s="933"/>
      <c r="H17" s="933"/>
      <c r="I17" s="933"/>
      <c r="J17" s="933"/>
      <c r="K17" s="933"/>
      <c r="L17" s="933"/>
      <c r="M17" s="933"/>
      <c r="N17" s="933"/>
      <c r="O17" s="933"/>
      <c r="P17" s="933"/>
      <c r="Q17" s="933"/>
      <c r="R17" s="933"/>
      <c r="S17" s="933"/>
      <c r="T17" s="933"/>
      <c r="U17" s="933"/>
      <c r="V17" s="933"/>
      <c r="W17" s="933"/>
      <c r="X17" s="933"/>
      <c r="Y17" s="933"/>
      <c r="Z17" s="933"/>
      <c r="AA17" s="933"/>
      <c r="AB17" s="933"/>
      <c r="AC17" s="933"/>
      <c r="AD17" s="933"/>
      <c r="AE17" s="933"/>
      <c r="AF17" s="933"/>
      <c r="AG17" s="933"/>
      <c r="AH17" s="933"/>
      <c r="AI17" s="933"/>
      <c r="AJ17" s="933"/>
      <c r="AK17" s="933"/>
      <c r="AL17" s="933"/>
      <c r="AM17" s="933"/>
      <c r="AN17" s="930"/>
      <c r="AO17" s="930"/>
      <c r="AP17" s="930"/>
      <c r="AQ17" s="35"/>
      <c r="AR17" s="259"/>
      <c r="AS17" s="266" t="e">
        <f>#REF!-AR17</f>
        <v>#REF!</v>
      </c>
      <c r="AW17" s="43"/>
      <c r="AX17" s="43"/>
      <c r="BB17" s="24"/>
    </row>
    <row r="18" spans="1:54" ht="15" hidden="1" customHeight="1" outlineLevel="1">
      <c r="A18" s="441" t="s">
        <v>404</v>
      </c>
      <c r="B18" s="35"/>
      <c r="C18" s="933">
        <v>20232656</v>
      </c>
      <c r="D18" s="933">
        <v>1273384</v>
      </c>
      <c r="E18" s="933">
        <v>6370345</v>
      </c>
      <c r="F18" s="933">
        <v>7494422</v>
      </c>
      <c r="G18" s="933">
        <v>2984493</v>
      </c>
      <c r="H18" s="933">
        <v>3115666</v>
      </c>
      <c r="I18" s="933">
        <v>881972</v>
      </c>
      <c r="J18" s="933">
        <v>235346</v>
      </c>
      <c r="K18" s="933">
        <v>2242359</v>
      </c>
      <c r="L18" s="933">
        <v>1491385</v>
      </c>
      <c r="M18" s="933">
        <v>1844851</v>
      </c>
      <c r="N18" s="933">
        <v>2377098</v>
      </c>
      <c r="O18" s="933">
        <v>594899</v>
      </c>
      <c r="P18" s="933">
        <v>32232</v>
      </c>
      <c r="Q18" s="933">
        <v>1551080</v>
      </c>
      <c r="R18" s="933">
        <v>104446</v>
      </c>
      <c r="S18" s="933">
        <v>433643</v>
      </c>
      <c r="T18" s="933">
        <v>33929</v>
      </c>
      <c r="U18" s="933">
        <v>787008</v>
      </c>
      <c r="V18" s="933">
        <v>755513</v>
      </c>
      <c r="W18" s="933">
        <v>1096677</v>
      </c>
      <c r="X18" s="933">
        <v>1738379</v>
      </c>
      <c r="Y18" s="933">
        <v>684963</v>
      </c>
      <c r="Z18" s="933">
        <v>577506</v>
      </c>
      <c r="AA18" s="933">
        <v>494263</v>
      </c>
      <c r="AB18" s="933">
        <v>366971</v>
      </c>
      <c r="AC18" s="933">
        <v>144651</v>
      </c>
      <c r="AD18" s="933">
        <v>223189</v>
      </c>
      <c r="AE18" s="933">
        <v>176010</v>
      </c>
      <c r="AF18" s="933">
        <v>1614</v>
      </c>
      <c r="AG18" s="933">
        <v>276186</v>
      </c>
      <c r="AH18" s="933">
        <v>176871</v>
      </c>
      <c r="AI18" s="933">
        <v>75723</v>
      </c>
      <c r="AJ18" s="933">
        <v>74361</v>
      </c>
      <c r="AK18" s="933">
        <v>106595</v>
      </c>
      <c r="AL18" s="933">
        <v>229106</v>
      </c>
      <c r="AM18" s="933">
        <v>61279792</v>
      </c>
      <c r="AN18" s="930"/>
      <c r="AO18" s="933">
        <v>26053145</v>
      </c>
      <c r="AP18" s="933">
        <v>35226647</v>
      </c>
      <c r="AQ18" s="35"/>
      <c r="AR18" s="259" t="e">
        <f>SUM(#REF!)</f>
        <v>#REF!</v>
      </c>
      <c r="AS18" s="266" t="e">
        <f>#REF!-AR18</f>
        <v>#REF!</v>
      </c>
      <c r="AU18" s="63"/>
      <c r="AW18" s="43"/>
      <c r="AX18" s="43">
        <v>0</v>
      </c>
      <c r="BB18" s="24"/>
    </row>
    <row r="19" spans="1:54" ht="15" hidden="1" customHeight="1" outlineLevel="1">
      <c r="A19" s="441" t="s">
        <v>405</v>
      </c>
      <c r="B19" s="35"/>
      <c r="C19" s="933">
        <v>0</v>
      </c>
      <c r="D19" s="933">
        <v>0</v>
      </c>
      <c r="E19" s="933">
        <v>-855</v>
      </c>
      <c r="F19" s="933">
        <v>-14443</v>
      </c>
      <c r="G19" s="933">
        <v>-6536</v>
      </c>
      <c r="H19" s="933">
        <v>-8107</v>
      </c>
      <c r="I19" s="933">
        <v>0</v>
      </c>
      <c r="J19" s="933">
        <v>-122</v>
      </c>
      <c r="K19" s="933">
        <v>-2257</v>
      </c>
      <c r="L19" s="933">
        <v>0</v>
      </c>
      <c r="M19" s="933">
        <v>-6624</v>
      </c>
      <c r="N19" s="933">
        <v>0</v>
      </c>
      <c r="O19" s="933">
        <v>0</v>
      </c>
      <c r="P19" s="933">
        <v>0</v>
      </c>
      <c r="Q19" s="933">
        <v>0</v>
      </c>
      <c r="R19" s="933">
        <v>0</v>
      </c>
      <c r="S19" s="933">
        <v>0</v>
      </c>
      <c r="T19" s="933">
        <v>0</v>
      </c>
      <c r="U19" s="933">
        <v>-1111</v>
      </c>
      <c r="V19" s="933">
        <v>-2725</v>
      </c>
      <c r="W19" s="933">
        <v>-37391</v>
      </c>
      <c r="X19" s="933">
        <v>0</v>
      </c>
      <c r="Y19" s="933">
        <v>0</v>
      </c>
      <c r="Z19" s="933">
        <v>0</v>
      </c>
      <c r="AA19" s="933">
        <v>-477</v>
      </c>
      <c r="AB19" s="933">
        <v>0</v>
      </c>
      <c r="AC19" s="933">
        <v>-269</v>
      </c>
      <c r="AD19" s="933">
        <v>0</v>
      </c>
      <c r="AE19" s="933">
        <v>0</v>
      </c>
      <c r="AF19" s="933">
        <v>0</v>
      </c>
      <c r="AG19" s="933">
        <v>0</v>
      </c>
      <c r="AH19" s="933">
        <v>0</v>
      </c>
      <c r="AI19" s="933">
        <v>0</v>
      </c>
      <c r="AJ19" s="933">
        <v>0</v>
      </c>
      <c r="AK19" s="933">
        <v>0</v>
      </c>
      <c r="AL19" s="933">
        <v>0</v>
      </c>
      <c r="AM19" s="933">
        <v>-80917</v>
      </c>
      <c r="AN19" s="930"/>
      <c r="AO19" s="933">
        <v>0</v>
      </c>
      <c r="AP19" s="933">
        <v>-80917</v>
      </c>
      <c r="AQ19" s="35"/>
      <c r="AR19" s="259" t="e">
        <f>SUM(#REF!)</f>
        <v>#REF!</v>
      </c>
      <c r="AS19" s="266" t="e">
        <f>#REF!-AR19</f>
        <v>#REF!</v>
      </c>
      <c r="AU19" s="63"/>
      <c r="AW19" s="43"/>
      <c r="AX19" s="43">
        <v>0</v>
      </c>
    </row>
    <row r="20" spans="1:54" ht="15" hidden="1" customHeight="1" outlineLevel="1">
      <c r="A20" s="441" t="s">
        <v>513</v>
      </c>
      <c r="B20" s="35"/>
      <c r="C20" s="933">
        <v>371</v>
      </c>
      <c r="D20" s="933">
        <v>575</v>
      </c>
      <c r="E20" s="933">
        <v>8452</v>
      </c>
      <c r="F20" s="933">
        <v>16732</v>
      </c>
      <c r="G20" s="933">
        <v>4928</v>
      </c>
      <c r="H20" s="933">
        <v>6195</v>
      </c>
      <c r="I20" s="933">
        <v>0</v>
      </c>
      <c r="J20" s="933">
        <v>0</v>
      </c>
      <c r="K20" s="933">
        <v>285</v>
      </c>
      <c r="L20" s="933">
        <v>4989</v>
      </c>
      <c r="M20" s="933">
        <v>6744</v>
      </c>
      <c r="N20" s="933">
        <v>64</v>
      </c>
      <c r="O20" s="933">
        <v>327</v>
      </c>
      <c r="P20" s="933">
        <v>0</v>
      </c>
      <c r="Q20" s="933">
        <v>0</v>
      </c>
      <c r="R20" s="933">
        <v>0</v>
      </c>
      <c r="S20" s="933">
        <v>88</v>
      </c>
      <c r="T20" s="933">
        <v>0</v>
      </c>
      <c r="U20" s="933">
        <v>0</v>
      </c>
      <c r="V20" s="933">
        <v>0</v>
      </c>
      <c r="W20" s="933">
        <v>316</v>
      </c>
      <c r="X20" s="933">
        <v>70</v>
      </c>
      <c r="Y20" s="933">
        <v>0</v>
      </c>
      <c r="Z20" s="933">
        <v>0</v>
      </c>
      <c r="AA20" s="933">
        <v>0</v>
      </c>
      <c r="AB20" s="933">
        <v>0</v>
      </c>
      <c r="AC20" s="933">
        <v>-566</v>
      </c>
      <c r="AD20" s="933">
        <v>0</v>
      </c>
      <c r="AE20" s="933">
        <v>0</v>
      </c>
      <c r="AF20" s="933">
        <v>595</v>
      </c>
      <c r="AG20" s="933">
        <v>302</v>
      </c>
      <c r="AH20" s="933">
        <v>0</v>
      </c>
      <c r="AI20" s="933">
        <v>26</v>
      </c>
      <c r="AJ20" s="933">
        <v>0</v>
      </c>
      <c r="AK20" s="933">
        <v>0</v>
      </c>
      <c r="AL20" s="933">
        <v>0</v>
      </c>
      <c r="AM20" s="933">
        <v>50493</v>
      </c>
      <c r="AN20" s="930"/>
      <c r="AO20" s="933">
        <v>833</v>
      </c>
      <c r="AP20" s="933">
        <v>49660</v>
      </c>
      <c r="AQ20" s="35"/>
      <c r="AR20" s="259" t="e">
        <f>SUM(#REF!)</f>
        <v>#REF!</v>
      </c>
      <c r="AS20" s="266" t="e">
        <f>#REF!-AR20</f>
        <v>#REF!</v>
      </c>
      <c r="AU20" s="63"/>
      <c r="AW20" s="43"/>
      <c r="AX20" s="43">
        <v>0</v>
      </c>
    </row>
    <row r="21" spans="1:54" ht="15" hidden="1" customHeight="1" outlineLevel="1">
      <c r="A21" s="441" t="s">
        <v>407</v>
      </c>
      <c r="B21" s="35"/>
      <c r="C21" s="933">
        <v>0</v>
      </c>
      <c r="D21" s="933">
        <v>0</v>
      </c>
      <c r="E21" s="933">
        <v>0</v>
      </c>
      <c r="F21" s="933">
        <v>0</v>
      </c>
      <c r="G21" s="933">
        <v>0</v>
      </c>
      <c r="H21" s="933">
        <v>0</v>
      </c>
      <c r="I21" s="933">
        <v>0</v>
      </c>
      <c r="J21" s="933">
        <v>0</v>
      </c>
      <c r="K21" s="933">
        <v>0</v>
      </c>
      <c r="L21" s="933">
        <v>0</v>
      </c>
      <c r="M21" s="933">
        <v>0</v>
      </c>
      <c r="N21" s="933">
        <v>0</v>
      </c>
      <c r="O21" s="933">
        <v>0</v>
      </c>
      <c r="P21" s="933">
        <v>0</v>
      </c>
      <c r="Q21" s="933">
        <v>0</v>
      </c>
      <c r="R21" s="933">
        <v>0</v>
      </c>
      <c r="S21" s="933">
        <v>0</v>
      </c>
      <c r="T21" s="933">
        <v>38</v>
      </c>
      <c r="U21" s="933">
        <v>0</v>
      </c>
      <c r="V21" s="933">
        <v>0</v>
      </c>
      <c r="W21" s="933">
        <v>0</v>
      </c>
      <c r="X21" s="933">
        <v>0</v>
      </c>
      <c r="Y21" s="933">
        <v>0</v>
      </c>
      <c r="Z21" s="933">
        <v>0</v>
      </c>
      <c r="AA21" s="933">
        <v>0</v>
      </c>
      <c r="AB21" s="933">
        <v>0</v>
      </c>
      <c r="AC21" s="933">
        <v>0</v>
      </c>
      <c r="AD21" s="933">
        <v>0</v>
      </c>
      <c r="AE21" s="933">
        <v>0</v>
      </c>
      <c r="AF21" s="933">
        <v>1878</v>
      </c>
      <c r="AG21" s="933">
        <v>0</v>
      </c>
      <c r="AH21" s="933">
        <v>0</v>
      </c>
      <c r="AI21" s="933">
        <v>0</v>
      </c>
      <c r="AJ21" s="933">
        <v>0</v>
      </c>
      <c r="AK21" s="933">
        <v>0</v>
      </c>
      <c r="AL21" s="933">
        <v>0</v>
      </c>
      <c r="AM21" s="933">
        <v>1916</v>
      </c>
      <c r="AN21" s="930"/>
      <c r="AO21" s="933">
        <v>0</v>
      </c>
      <c r="AP21" s="933">
        <v>1916</v>
      </c>
      <c r="AQ21" s="35"/>
      <c r="AR21" s="259" t="e">
        <f>SUM(#REF!)</f>
        <v>#REF!</v>
      </c>
      <c r="AS21" s="266" t="e">
        <f>#REF!-AR21</f>
        <v>#REF!</v>
      </c>
      <c r="AU21" s="63"/>
      <c r="AW21" s="43"/>
      <c r="AX21" s="43">
        <v>0</v>
      </c>
    </row>
    <row r="22" spans="1:54" ht="15" collapsed="1">
      <c r="A22" s="442" t="s">
        <v>403</v>
      </c>
      <c r="B22" s="35"/>
      <c r="C22" s="933">
        <v>20233027</v>
      </c>
      <c r="D22" s="933">
        <v>1273959</v>
      </c>
      <c r="E22" s="933">
        <v>6377942</v>
      </c>
      <c r="F22" s="933">
        <v>7496711</v>
      </c>
      <c r="G22" s="933">
        <v>2982885</v>
      </c>
      <c r="H22" s="933">
        <v>3113754</v>
      </c>
      <c r="I22" s="933">
        <v>881972</v>
      </c>
      <c r="J22" s="933">
        <v>235224</v>
      </c>
      <c r="K22" s="933">
        <v>2240387</v>
      </c>
      <c r="L22" s="933">
        <v>1496374</v>
      </c>
      <c r="M22" s="933">
        <v>1844971</v>
      </c>
      <c r="N22" s="933">
        <v>2377162</v>
      </c>
      <c r="O22" s="933">
        <v>595226</v>
      </c>
      <c r="P22" s="933">
        <v>32232</v>
      </c>
      <c r="Q22" s="933">
        <v>1551080</v>
      </c>
      <c r="R22" s="933">
        <v>104446</v>
      </c>
      <c r="S22" s="933">
        <v>433731</v>
      </c>
      <c r="T22" s="933">
        <v>33967</v>
      </c>
      <c r="U22" s="933">
        <v>785897</v>
      </c>
      <c r="V22" s="933">
        <v>752788</v>
      </c>
      <c r="W22" s="933">
        <v>1059602</v>
      </c>
      <c r="X22" s="933">
        <v>1738449</v>
      </c>
      <c r="Y22" s="933">
        <v>684963</v>
      </c>
      <c r="Z22" s="933">
        <v>577506</v>
      </c>
      <c r="AA22" s="933">
        <v>493786</v>
      </c>
      <c r="AB22" s="933">
        <v>366971</v>
      </c>
      <c r="AC22" s="933">
        <v>143816</v>
      </c>
      <c r="AD22" s="933">
        <v>223189</v>
      </c>
      <c r="AE22" s="933">
        <v>176010</v>
      </c>
      <c r="AF22" s="933">
        <v>4087</v>
      </c>
      <c r="AG22" s="933">
        <v>276488</v>
      </c>
      <c r="AH22" s="933">
        <v>176871</v>
      </c>
      <c r="AI22" s="933">
        <v>75749</v>
      </c>
      <c r="AJ22" s="933">
        <v>74361</v>
      </c>
      <c r="AK22" s="933">
        <v>106595</v>
      </c>
      <c r="AL22" s="933">
        <v>229106</v>
      </c>
      <c r="AM22" s="933">
        <v>61251284</v>
      </c>
      <c r="AN22" s="930"/>
      <c r="AO22" s="933">
        <v>26053978</v>
      </c>
      <c r="AP22" s="933">
        <v>35197306</v>
      </c>
      <c r="AQ22" s="36"/>
      <c r="AR22" s="259" t="e">
        <f>SUM(#REF!)</f>
        <v>#REF!</v>
      </c>
      <c r="AS22" s="266" t="e">
        <f>#REF!-AR22</f>
        <v>#REF!</v>
      </c>
      <c r="AT22" s="43"/>
      <c r="AU22" s="63"/>
      <c r="AV22" s="63">
        <v>0</v>
      </c>
      <c r="AW22" s="63"/>
      <c r="AX22" s="43">
        <v>0</v>
      </c>
    </row>
    <row r="23" spans="1:54" ht="15">
      <c r="A23" s="39"/>
      <c r="B23" s="35"/>
      <c r="C23" s="933"/>
      <c r="D23" s="933"/>
      <c r="E23" s="933"/>
      <c r="F23" s="937"/>
      <c r="G23" s="933"/>
      <c r="H23" s="933"/>
      <c r="I23" s="933"/>
      <c r="J23" s="933"/>
      <c r="K23" s="933"/>
      <c r="L23" s="933"/>
      <c r="M23" s="933"/>
      <c r="N23" s="933"/>
      <c r="O23" s="933"/>
      <c r="P23" s="933"/>
      <c r="Q23" s="933"/>
      <c r="R23" s="933"/>
      <c r="S23" s="933"/>
      <c r="T23" s="933"/>
      <c r="U23" s="933"/>
      <c r="V23" s="933"/>
      <c r="W23" s="933"/>
      <c r="X23" s="933"/>
      <c r="Y23" s="933"/>
      <c r="Z23" s="933"/>
      <c r="AA23" s="933"/>
      <c r="AB23" s="933"/>
      <c r="AC23" s="933"/>
      <c r="AD23" s="933"/>
      <c r="AE23" s="933"/>
      <c r="AF23" s="933"/>
      <c r="AG23" s="933"/>
      <c r="AH23" s="933"/>
      <c r="AI23" s="933"/>
      <c r="AJ23" s="933"/>
      <c r="AK23" s="933"/>
      <c r="AL23" s="933"/>
      <c r="AM23" s="933"/>
      <c r="AN23" s="930"/>
      <c r="AO23" s="930"/>
      <c r="AP23" s="930"/>
      <c r="AQ23" s="36"/>
      <c r="AR23" s="266" t="e">
        <f>SUM(#REF!)</f>
        <v>#REF!</v>
      </c>
      <c r="AS23" s="266" t="e">
        <f>#REF!-AR23</f>
        <v>#REF!</v>
      </c>
      <c r="AW23" s="43"/>
      <c r="AX23" s="43"/>
      <c r="BB23" s="24"/>
    </row>
    <row r="24" spans="1:54" ht="15" hidden="1" customHeight="1" outlineLevel="1">
      <c r="A24" s="446" t="s">
        <v>408</v>
      </c>
      <c r="B24" s="35"/>
      <c r="C24" s="933"/>
      <c r="D24" s="933"/>
      <c r="E24" s="933"/>
      <c r="F24" s="933"/>
      <c r="G24" s="933"/>
      <c r="H24" s="933"/>
      <c r="I24" s="933"/>
      <c r="J24" s="933"/>
      <c r="K24" s="933"/>
      <c r="L24" s="933"/>
      <c r="M24" s="933"/>
      <c r="N24" s="933"/>
      <c r="O24" s="933"/>
      <c r="P24" s="933"/>
      <c r="Q24" s="933"/>
      <c r="R24" s="933"/>
      <c r="S24" s="933"/>
      <c r="T24" s="933"/>
      <c r="U24" s="933"/>
      <c r="V24" s="933"/>
      <c r="W24" s="933"/>
      <c r="X24" s="933"/>
      <c r="Y24" s="933"/>
      <c r="Z24" s="933"/>
      <c r="AA24" s="933"/>
      <c r="AB24" s="933"/>
      <c r="AC24" s="933"/>
      <c r="AD24" s="933"/>
      <c r="AE24" s="933"/>
      <c r="AF24" s="933"/>
      <c r="AG24" s="933"/>
      <c r="AH24" s="933"/>
      <c r="AI24" s="933"/>
      <c r="AJ24" s="933"/>
      <c r="AK24" s="933"/>
      <c r="AL24" s="933"/>
      <c r="AM24" s="933"/>
      <c r="AN24" s="930"/>
      <c r="AO24" s="930"/>
      <c r="AP24" s="930"/>
      <c r="AQ24" s="35"/>
      <c r="AR24" s="266" t="e">
        <f>SUM(#REF!)</f>
        <v>#REF!</v>
      </c>
      <c r="AS24" s="266" t="e">
        <f>#REF!-AR24</f>
        <v>#REF!</v>
      </c>
      <c r="AW24" s="43"/>
      <c r="AX24" s="43"/>
      <c r="BB24" s="24"/>
    </row>
    <row r="25" spans="1:54" ht="15" hidden="1" customHeight="1" outlineLevel="1">
      <c r="A25" s="445" t="s">
        <v>409</v>
      </c>
      <c r="B25" s="35"/>
      <c r="C25" s="933">
        <v>0</v>
      </c>
      <c r="D25" s="933">
        <v>0</v>
      </c>
      <c r="E25" s="933">
        <v>0</v>
      </c>
      <c r="F25" s="933">
        <v>0</v>
      </c>
      <c r="G25" s="933">
        <v>0</v>
      </c>
      <c r="H25" s="933">
        <v>0</v>
      </c>
      <c r="I25" s="933">
        <v>0</v>
      </c>
      <c r="J25" s="933">
        <v>0</v>
      </c>
      <c r="K25" s="933">
        <v>0</v>
      </c>
      <c r="L25" s="933">
        <v>0</v>
      </c>
      <c r="M25" s="933">
        <v>0</v>
      </c>
      <c r="N25" s="933">
        <v>0</v>
      </c>
      <c r="O25" s="933">
        <v>0</v>
      </c>
      <c r="P25" s="933">
        <v>0</v>
      </c>
      <c r="Q25" s="933">
        <v>0</v>
      </c>
      <c r="R25" s="933">
        <v>0</v>
      </c>
      <c r="S25" s="933">
        <v>0</v>
      </c>
      <c r="T25" s="933">
        <v>0</v>
      </c>
      <c r="U25" s="933">
        <v>0</v>
      </c>
      <c r="V25" s="933">
        <v>0</v>
      </c>
      <c r="W25" s="933">
        <v>0</v>
      </c>
      <c r="X25" s="933">
        <v>0</v>
      </c>
      <c r="Y25" s="933">
        <v>0</v>
      </c>
      <c r="Z25" s="933">
        <v>0</v>
      </c>
      <c r="AA25" s="933">
        <v>0</v>
      </c>
      <c r="AB25" s="933">
        <v>0</v>
      </c>
      <c r="AC25" s="933">
        <v>0</v>
      </c>
      <c r="AD25" s="933">
        <v>0</v>
      </c>
      <c r="AE25" s="933">
        <v>0</v>
      </c>
      <c r="AF25" s="933">
        <v>0</v>
      </c>
      <c r="AG25" s="933">
        <v>0</v>
      </c>
      <c r="AH25" s="933">
        <v>0</v>
      </c>
      <c r="AI25" s="933">
        <v>0</v>
      </c>
      <c r="AJ25" s="933">
        <v>0</v>
      </c>
      <c r="AK25" s="933">
        <v>0</v>
      </c>
      <c r="AL25" s="933">
        <v>0</v>
      </c>
      <c r="AM25" s="933">
        <v>0</v>
      </c>
      <c r="AN25" s="930"/>
      <c r="AO25" s="933">
        <v>0</v>
      </c>
      <c r="AP25" s="933">
        <v>0</v>
      </c>
      <c r="AQ25" s="35"/>
      <c r="AR25" s="266" t="e">
        <f>SUM(#REF!)</f>
        <v>#REF!</v>
      </c>
      <c r="AS25" s="266" t="e">
        <f>#REF!-AR25</f>
        <v>#REF!</v>
      </c>
      <c r="AU25" s="63"/>
      <c r="AW25" s="43"/>
      <c r="AX25" s="43">
        <v>0</v>
      </c>
    </row>
    <row r="26" spans="1:54" ht="15" hidden="1" customHeight="1" outlineLevel="1">
      <c r="A26" s="445" t="s">
        <v>410</v>
      </c>
      <c r="B26" s="35"/>
      <c r="C26" s="933">
        <v>0</v>
      </c>
      <c r="D26" s="933">
        <v>0</v>
      </c>
      <c r="E26" s="933">
        <v>0</v>
      </c>
      <c r="F26" s="933">
        <v>0</v>
      </c>
      <c r="G26" s="933">
        <v>0</v>
      </c>
      <c r="H26" s="933">
        <v>0</v>
      </c>
      <c r="I26" s="933">
        <v>0</v>
      </c>
      <c r="J26" s="933">
        <v>0</v>
      </c>
      <c r="K26" s="933">
        <v>0</v>
      </c>
      <c r="L26" s="933">
        <v>0</v>
      </c>
      <c r="M26" s="933">
        <v>0</v>
      </c>
      <c r="N26" s="933">
        <v>0</v>
      </c>
      <c r="O26" s="933">
        <v>0</v>
      </c>
      <c r="P26" s="933">
        <v>0</v>
      </c>
      <c r="Q26" s="933">
        <v>0</v>
      </c>
      <c r="R26" s="933">
        <v>0</v>
      </c>
      <c r="S26" s="933">
        <v>0</v>
      </c>
      <c r="T26" s="933">
        <v>0</v>
      </c>
      <c r="U26" s="933">
        <v>794</v>
      </c>
      <c r="V26" s="933">
        <v>0</v>
      </c>
      <c r="W26" s="933">
        <v>0</v>
      </c>
      <c r="X26" s="933">
        <v>0</v>
      </c>
      <c r="Y26" s="933">
        <v>0</v>
      </c>
      <c r="Z26" s="933">
        <v>0</v>
      </c>
      <c r="AA26" s="933">
        <v>0</v>
      </c>
      <c r="AB26" s="933">
        <v>0</v>
      </c>
      <c r="AC26" s="933">
        <v>0</v>
      </c>
      <c r="AD26" s="933">
        <v>0</v>
      </c>
      <c r="AE26" s="933">
        <v>0</v>
      </c>
      <c r="AF26" s="933">
        <v>0</v>
      </c>
      <c r="AG26" s="933">
        <v>0</v>
      </c>
      <c r="AH26" s="933">
        <v>0</v>
      </c>
      <c r="AI26" s="933">
        <v>0</v>
      </c>
      <c r="AJ26" s="933">
        <v>0</v>
      </c>
      <c r="AK26" s="933">
        <v>0</v>
      </c>
      <c r="AL26" s="933">
        <v>0</v>
      </c>
      <c r="AM26" s="933">
        <v>794</v>
      </c>
      <c r="AN26" s="930"/>
      <c r="AO26" s="933">
        <v>0</v>
      </c>
      <c r="AP26" s="933">
        <v>794</v>
      </c>
      <c r="AQ26" s="35"/>
      <c r="AR26" s="266" t="e">
        <f>SUM(#REF!)</f>
        <v>#REF!</v>
      </c>
      <c r="AS26" s="266" t="e">
        <f>#REF!-AR26</f>
        <v>#REF!</v>
      </c>
      <c r="AU26" s="63"/>
      <c r="AW26" s="43"/>
      <c r="AX26" s="43">
        <v>0</v>
      </c>
    </row>
    <row r="27" spans="1:54" ht="15" hidden="1" customHeight="1" outlineLevel="1">
      <c r="A27" s="445" t="s">
        <v>411</v>
      </c>
      <c r="B27" s="35"/>
      <c r="C27" s="933">
        <v>1650743</v>
      </c>
      <c r="D27" s="933">
        <v>991396</v>
      </c>
      <c r="E27" s="933">
        <v>2460098</v>
      </c>
      <c r="F27" s="933">
        <v>293946</v>
      </c>
      <c r="G27" s="933">
        <v>-217115</v>
      </c>
      <c r="H27" s="933">
        <v>469444</v>
      </c>
      <c r="I27" s="933">
        <v>-386969</v>
      </c>
      <c r="J27" s="933">
        <v>-12521</v>
      </c>
      <c r="K27" s="933">
        <v>308245</v>
      </c>
      <c r="L27" s="933">
        <v>358046</v>
      </c>
      <c r="M27" s="933">
        <v>196413</v>
      </c>
      <c r="N27" s="933">
        <v>-88518</v>
      </c>
      <c r="O27" s="933">
        <v>14856</v>
      </c>
      <c r="P27" s="933">
        <v>2015</v>
      </c>
      <c r="Q27" s="933">
        <v>0</v>
      </c>
      <c r="R27" s="933">
        <v>1317</v>
      </c>
      <c r="S27" s="933">
        <v>-24174</v>
      </c>
      <c r="T27" s="933">
        <v>3</v>
      </c>
      <c r="U27" s="933">
        <v>49251</v>
      </c>
      <c r="V27" s="933">
        <v>-51245</v>
      </c>
      <c r="W27" s="933">
        <v>427278</v>
      </c>
      <c r="X27" s="933">
        <v>211512</v>
      </c>
      <c r="Y27" s="933">
        <v>-22182</v>
      </c>
      <c r="Z27" s="933">
        <v>31596</v>
      </c>
      <c r="AA27" s="933">
        <v>4</v>
      </c>
      <c r="AB27" s="933">
        <v>0</v>
      </c>
      <c r="AC27" s="933">
        <v>38600</v>
      </c>
      <c r="AD27" s="933">
        <v>2911</v>
      </c>
      <c r="AE27" s="933">
        <v>567</v>
      </c>
      <c r="AF27" s="933">
        <v>200</v>
      </c>
      <c r="AG27" s="933">
        <v>462</v>
      </c>
      <c r="AH27" s="933">
        <v>0</v>
      </c>
      <c r="AI27" s="933">
        <v>0</v>
      </c>
      <c r="AJ27" s="933">
        <v>0</v>
      </c>
      <c r="AK27" s="933">
        <v>0</v>
      </c>
      <c r="AL27" s="933">
        <v>0</v>
      </c>
      <c r="AM27" s="933">
        <v>6706179</v>
      </c>
      <c r="AN27" s="930"/>
      <c r="AO27" s="933">
        <v>1777677</v>
      </c>
      <c r="AP27" s="933">
        <v>4928502</v>
      </c>
      <c r="AQ27" s="35"/>
      <c r="AR27" s="266" t="e">
        <f>SUM(#REF!)</f>
        <v>#REF!</v>
      </c>
      <c r="AS27" s="266" t="e">
        <f>#REF!-AR27</f>
        <v>#REF!</v>
      </c>
      <c r="AU27" s="63"/>
      <c r="AW27" s="43"/>
      <c r="AX27" s="43">
        <v>0</v>
      </c>
    </row>
    <row r="28" spans="1:54" ht="15" hidden="1" customHeight="1" outlineLevel="1">
      <c r="A28" s="445" t="s">
        <v>412</v>
      </c>
      <c r="B28" s="35"/>
      <c r="C28" s="933">
        <v>0</v>
      </c>
      <c r="D28" s="933">
        <v>0</v>
      </c>
      <c r="E28" s="933">
        <v>10133</v>
      </c>
      <c r="F28" s="933">
        <v>4191</v>
      </c>
      <c r="G28" s="933">
        <v>17</v>
      </c>
      <c r="H28" s="933">
        <v>10619</v>
      </c>
      <c r="I28" s="933">
        <v>0</v>
      </c>
      <c r="J28" s="933">
        <v>0</v>
      </c>
      <c r="K28" s="933">
        <v>0</v>
      </c>
      <c r="L28" s="933">
        <v>0</v>
      </c>
      <c r="M28" s="933">
        <v>250</v>
      </c>
      <c r="N28" s="933">
        <v>0</v>
      </c>
      <c r="O28" s="933">
        <v>0</v>
      </c>
      <c r="P28" s="933">
        <v>0</v>
      </c>
      <c r="Q28" s="933">
        <v>0</v>
      </c>
      <c r="R28" s="933">
        <v>0</v>
      </c>
      <c r="S28" s="933">
        <v>0</v>
      </c>
      <c r="T28" s="933">
        <v>0</v>
      </c>
      <c r="U28" s="933">
        <v>0</v>
      </c>
      <c r="V28" s="933">
        <v>2526</v>
      </c>
      <c r="W28" s="933">
        <v>0</v>
      </c>
      <c r="X28" s="933">
        <v>0</v>
      </c>
      <c r="Y28" s="933">
        <v>0</v>
      </c>
      <c r="Z28" s="933">
        <v>0</v>
      </c>
      <c r="AA28" s="933">
        <v>0</v>
      </c>
      <c r="AB28" s="933">
        <v>0</v>
      </c>
      <c r="AC28" s="933">
        <v>298</v>
      </c>
      <c r="AD28" s="933">
        <v>0</v>
      </c>
      <c r="AE28" s="933">
        <v>0</v>
      </c>
      <c r="AF28" s="933">
        <v>0</v>
      </c>
      <c r="AG28" s="933">
        <v>0</v>
      </c>
      <c r="AH28" s="933">
        <v>0</v>
      </c>
      <c r="AI28" s="933">
        <v>0</v>
      </c>
      <c r="AJ28" s="933">
        <v>0</v>
      </c>
      <c r="AK28" s="933">
        <v>0</v>
      </c>
      <c r="AL28" s="933">
        <v>0</v>
      </c>
      <c r="AM28" s="933">
        <v>28034</v>
      </c>
      <c r="AN28" s="930"/>
      <c r="AO28" s="933">
        <v>0</v>
      </c>
      <c r="AP28" s="933">
        <v>28034</v>
      </c>
      <c r="AQ28" s="35"/>
      <c r="AR28" s="266" t="e">
        <f>SUM(#REF!)</f>
        <v>#REF!</v>
      </c>
      <c r="AS28" s="266" t="e">
        <f>#REF!-AR28</f>
        <v>#REF!</v>
      </c>
      <c r="AU28" s="63"/>
      <c r="AW28" s="43"/>
      <c r="AX28" s="43">
        <v>0</v>
      </c>
    </row>
    <row r="29" spans="1:54" ht="15" hidden="1" customHeight="1" outlineLevel="1">
      <c r="A29" s="445" t="s">
        <v>514</v>
      </c>
      <c r="B29" s="35"/>
      <c r="C29" s="933">
        <v>8451349</v>
      </c>
      <c r="D29" s="933">
        <v>7065926</v>
      </c>
      <c r="E29" s="933">
        <v>16552420</v>
      </c>
      <c r="F29" s="933">
        <v>10534087</v>
      </c>
      <c r="G29" s="933">
        <v>7344333</v>
      </c>
      <c r="H29" s="933">
        <v>5589551</v>
      </c>
      <c r="I29" s="933">
        <v>3095728</v>
      </c>
      <c r="J29" s="933">
        <v>1472634</v>
      </c>
      <c r="K29" s="933">
        <v>3373251</v>
      </c>
      <c r="L29" s="933">
        <v>4563027</v>
      </c>
      <c r="M29" s="933">
        <v>3510704</v>
      </c>
      <c r="N29" s="933">
        <v>3299344</v>
      </c>
      <c r="O29" s="933">
        <v>2273297</v>
      </c>
      <c r="P29" s="933">
        <v>308420</v>
      </c>
      <c r="Q29" s="933">
        <v>2451058</v>
      </c>
      <c r="R29" s="933">
        <v>774309</v>
      </c>
      <c r="S29" s="933">
        <v>1495150</v>
      </c>
      <c r="T29" s="933">
        <v>283669</v>
      </c>
      <c r="U29" s="933">
        <v>1354185</v>
      </c>
      <c r="V29" s="933">
        <v>1908898</v>
      </c>
      <c r="W29" s="933">
        <v>1588966</v>
      </c>
      <c r="X29" s="933">
        <v>968972</v>
      </c>
      <c r="Y29" s="933">
        <v>1158065</v>
      </c>
      <c r="Z29" s="933">
        <v>1131111</v>
      </c>
      <c r="AA29" s="933">
        <v>578025</v>
      </c>
      <c r="AB29" s="933">
        <v>443450</v>
      </c>
      <c r="AC29" s="933">
        <v>586883</v>
      </c>
      <c r="AD29" s="933">
        <v>168804</v>
      </c>
      <c r="AE29" s="933">
        <v>190351</v>
      </c>
      <c r="AF29" s="933">
        <v>31222</v>
      </c>
      <c r="AG29" s="933">
        <v>79435</v>
      </c>
      <c r="AH29" s="933">
        <v>77857</v>
      </c>
      <c r="AI29" s="933">
        <v>36701</v>
      </c>
      <c r="AJ29" s="933">
        <v>41514</v>
      </c>
      <c r="AK29" s="933">
        <v>6604</v>
      </c>
      <c r="AL29" s="933">
        <v>-593</v>
      </c>
      <c r="AM29" s="933">
        <v>92788707</v>
      </c>
      <c r="AN29" s="930"/>
      <c r="AO29" s="933">
        <v>13763788</v>
      </c>
      <c r="AP29" s="933">
        <v>79024919</v>
      </c>
      <c r="AQ29" s="35"/>
      <c r="AR29" s="266" t="e">
        <f>SUM(#REF!)</f>
        <v>#REF!</v>
      </c>
      <c r="AS29" s="266" t="e">
        <f>#REF!-AR29</f>
        <v>#REF!</v>
      </c>
      <c r="AU29" s="63"/>
      <c r="AW29" s="43"/>
      <c r="AX29" s="43">
        <v>0</v>
      </c>
      <c r="BB29" s="24"/>
    </row>
    <row r="30" spans="1:54" ht="15" hidden="1" customHeight="1" outlineLevel="1">
      <c r="A30" s="445" t="s">
        <v>515</v>
      </c>
      <c r="B30" s="35"/>
      <c r="C30" s="933">
        <v>0</v>
      </c>
      <c r="D30" s="933">
        <v>0</v>
      </c>
      <c r="E30" s="933">
        <v>0</v>
      </c>
      <c r="F30" s="933">
        <v>0</v>
      </c>
      <c r="G30" s="933">
        <v>0</v>
      </c>
      <c r="H30" s="933">
        <v>0</v>
      </c>
      <c r="I30" s="933">
        <v>0</v>
      </c>
      <c r="J30" s="933">
        <v>0</v>
      </c>
      <c r="K30" s="933">
        <v>0</v>
      </c>
      <c r="L30" s="933">
        <v>0</v>
      </c>
      <c r="M30" s="933">
        <v>0</v>
      </c>
      <c r="N30" s="933">
        <v>0</v>
      </c>
      <c r="O30" s="933">
        <v>0</v>
      </c>
      <c r="P30" s="933">
        <v>0</v>
      </c>
      <c r="Q30" s="933">
        <v>0</v>
      </c>
      <c r="R30" s="933">
        <v>0</v>
      </c>
      <c r="S30" s="933">
        <v>0</v>
      </c>
      <c r="T30" s="933">
        <v>0</v>
      </c>
      <c r="U30" s="933">
        <v>0</v>
      </c>
      <c r="V30" s="933">
        <v>0</v>
      </c>
      <c r="W30" s="933">
        <v>0</v>
      </c>
      <c r="X30" s="933">
        <v>0</v>
      </c>
      <c r="Y30" s="933">
        <v>0</v>
      </c>
      <c r="Z30" s="933">
        <v>0</v>
      </c>
      <c r="AA30" s="933">
        <v>0</v>
      </c>
      <c r="AB30" s="933">
        <v>0</v>
      </c>
      <c r="AC30" s="933">
        <v>0</v>
      </c>
      <c r="AD30" s="933">
        <v>0</v>
      </c>
      <c r="AE30" s="933">
        <v>0</v>
      </c>
      <c r="AF30" s="933">
        <v>0</v>
      </c>
      <c r="AG30" s="933">
        <v>0</v>
      </c>
      <c r="AH30" s="933">
        <v>0</v>
      </c>
      <c r="AI30" s="933">
        <v>0</v>
      </c>
      <c r="AJ30" s="933">
        <v>0</v>
      </c>
      <c r="AK30" s="933">
        <v>0</v>
      </c>
      <c r="AL30" s="933">
        <v>0</v>
      </c>
      <c r="AM30" s="933">
        <v>0</v>
      </c>
      <c r="AN30" s="930"/>
      <c r="AO30" s="933">
        <v>0</v>
      </c>
      <c r="AP30" s="933">
        <v>0</v>
      </c>
      <c r="AQ30" s="35"/>
      <c r="AR30" s="266" t="e">
        <f>SUM(#REF!)</f>
        <v>#REF!</v>
      </c>
      <c r="AS30" s="266" t="e">
        <f>#REF!-AR30</f>
        <v>#REF!</v>
      </c>
      <c r="AU30" s="63"/>
      <c r="AW30" s="43"/>
      <c r="AX30" s="43">
        <v>0</v>
      </c>
    </row>
    <row r="31" spans="1:54" ht="15" hidden="1" customHeight="1" outlineLevel="1">
      <c r="A31" s="445" t="s">
        <v>415</v>
      </c>
      <c r="B31" s="35"/>
      <c r="C31" s="933">
        <v>0</v>
      </c>
      <c r="D31" s="933">
        <v>0</v>
      </c>
      <c r="E31" s="933">
        <v>0</v>
      </c>
      <c r="F31" s="933">
        <v>0</v>
      </c>
      <c r="G31" s="933">
        <v>0</v>
      </c>
      <c r="H31" s="933">
        <v>0</v>
      </c>
      <c r="I31" s="933">
        <v>0</v>
      </c>
      <c r="J31" s="933">
        <v>0</v>
      </c>
      <c r="K31" s="933">
        <v>0</v>
      </c>
      <c r="L31" s="933">
        <v>0</v>
      </c>
      <c r="M31" s="933">
        <v>0</v>
      </c>
      <c r="N31" s="933">
        <v>0</v>
      </c>
      <c r="O31" s="933">
        <v>0</v>
      </c>
      <c r="P31" s="933">
        <v>0</v>
      </c>
      <c r="Q31" s="933">
        <v>0</v>
      </c>
      <c r="R31" s="933">
        <v>0</v>
      </c>
      <c r="S31" s="933">
        <v>0</v>
      </c>
      <c r="T31" s="933">
        <v>0</v>
      </c>
      <c r="U31" s="933">
        <v>0</v>
      </c>
      <c r="V31" s="933">
        <v>0</v>
      </c>
      <c r="W31" s="933">
        <v>0</v>
      </c>
      <c r="X31" s="933">
        <v>0</v>
      </c>
      <c r="Y31" s="933">
        <v>0</v>
      </c>
      <c r="Z31" s="933">
        <v>0</v>
      </c>
      <c r="AA31" s="933">
        <v>0</v>
      </c>
      <c r="AB31" s="933">
        <v>0</v>
      </c>
      <c r="AC31" s="933">
        <v>0</v>
      </c>
      <c r="AD31" s="933">
        <v>0</v>
      </c>
      <c r="AE31" s="933">
        <v>0</v>
      </c>
      <c r="AF31" s="933">
        <v>0</v>
      </c>
      <c r="AG31" s="933">
        <v>0</v>
      </c>
      <c r="AH31" s="933">
        <v>0</v>
      </c>
      <c r="AI31" s="933">
        <v>0</v>
      </c>
      <c r="AJ31" s="933">
        <v>0</v>
      </c>
      <c r="AK31" s="933">
        <v>0</v>
      </c>
      <c r="AL31" s="933">
        <v>0</v>
      </c>
      <c r="AM31" s="933">
        <v>0</v>
      </c>
      <c r="AN31" s="930"/>
      <c r="AO31" s="933">
        <v>0</v>
      </c>
      <c r="AP31" s="933">
        <v>0</v>
      </c>
      <c r="AQ31" s="35"/>
      <c r="AR31" s="266" t="e">
        <f>SUM(#REF!)</f>
        <v>#REF!</v>
      </c>
      <c r="AS31" s="266" t="e">
        <f>#REF!-AR31</f>
        <v>#REF!</v>
      </c>
      <c r="AU31" s="63"/>
      <c r="AW31" s="43"/>
      <c r="AX31" s="43">
        <v>0</v>
      </c>
    </row>
    <row r="32" spans="1:54" ht="15" hidden="1" customHeight="1" outlineLevel="1">
      <c r="A32" s="445" t="s">
        <v>416</v>
      </c>
      <c r="B32" s="35"/>
      <c r="C32" s="933">
        <v>-857324</v>
      </c>
      <c r="D32" s="933">
        <v>-702850</v>
      </c>
      <c r="E32" s="933">
        <v>-1270384</v>
      </c>
      <c r="F32" s="933">
        <v>-1298647</v>
      </c>
      <c r="G32" s="933">
        <v>-925467</v>
      </c>
      <c r="H32" s="933">
        <v>-1403101</v>
      </c>
      <c r="I32" s="933">
        <v>-918225</v>
      </c>
      <c r="J32" s="933">
        <v>-44109</v>
      </c>
      <c r="K32" s="933">
        <v>-1443584</v>
      </c>
      <c r="L32" s="933">
        <v>-223825</v>
      </c>
      <c r="M32" s="933">
        <v>-738062</v>
      </c>
      <c r="N32" s="933">
        <v>-479804</v>
      </c>
      <c r="O32" s="933">
        <v>-659253</v>
      </c>
      <c r="P32" s="933">
        <v>-89441</v>
      </c>
      <c r="Q32" s="933">
        <v>-150576</v>
      </c>
      <c r="R32" s="933">
        <v>0</v>
      </c>
      <c r="S32" s="933">
        <v>-1262347</v>
      </c>
      <c r="T32" s="933">
        <v>3838</v>
      </c>
      <c r="U32" s="933">
        <v>-280339</v>
      </c>
      <c r="V32" s="933">
        <v>-550818</v>
      </c>
      <c r="W32" s="933">
        <v>-459427</v>
      </c>
      <c r="X32" s="933">
        <v>-112055</v>
      </c>
      <c r="Y32" s="933">
        <v>26126</v>
      </c>
      <c r="Z32" s="933">
        <v>24914</v>
      </c>
      <c r="AA32" s="933">
        <v>-43574</v>
      </c>
      <c r="AB32" s="933">
        <v>9381</v>
      </c>
      <c r="AC32" s="933">
        <v>-3332</v>
      </c>
      <c r="AD32" s="933">
        <v>35274</v>
      </c>
      <c r="AE32" s="933">
        <v>-12436</v>
      </c>
      <c r="AF32" s="933">
        <v>-5175</v>
      </c>
      <c r="AG32" s="933">
        <v>-39836</v>
      </c>
      <c r="AH32" s="933">
        <v>311</v>
      </c>
      <c r="AI32" s="933">
        <v>1644</v>
      </c>
      <c r="AJ32" s="933">
        <v>-11205</v>
      </c>
      <c r="AK32" s="933">
        <v>0</v>
      </c>
      <c r="AL32" s="933">
        <v>77</v>
      </c>
      <c r="AM32" s="933">
        <v>-13883631</v>
      </c>
      <c r="AN32" s="930"/>
      <c r="AO32" s="933">
        <v>-1465973</v>
      </c>
      <c r="AP32" s="933">
        <v>-12417658</v>
      </c>
      <c r="AQ32" s="35"/>
      <c r="AR32" s="266" t="e">
        <f>SUM(#REF!)</f>
        <v>#REF!</v>
      </c>
      <c r="AS32" s="266" t="e">
        <f>#REF!-AR32</f>
        <v>#REF!</v>
      </c>
      <c r="AT32" s="35"/>
      <c r="AU32" s="35"/>
      <c r="AW32" s="43"/>
      <c r="AX32" s="43">
        <v>0</v>
      </c>
    </row>
    <row r="33" spans="1:50" ht="15" hidden="1" customHeight="1" outlineLevel="1">
      <c r="A33" s="445" t="s">
        <v>417</v>
      </c>
      <c r="B33" s="35"/>
      <c r="C33" s="933">
        <v>-600159</v>
      </c>
      <c r="D33" s="933">
        <v>-220595</v>
      </c>
      <c r="E33" s="933">
        <v>0</v>
      </c>
      <c r="F33" s="937">
        <v>0</v>
      </c>
      <c r="G33" s="933">
        <v>0</v>
      </c>
      <c r="H33" s="933">
        <v>0</v>
      </c>
      <c r="I33" s="933">
        <v>0</v>
      </c>
      <c r="J33" s="933">
        <v>0</v>
      </c>
      <c r="K33" s="933">
        <v>0</v>
      </c>
      <c r="L33" s="933">
        <v>0</v>
      </c>
      <c r="M33" s="933">
        <v>0</v>
      </c>
      <c r="N33" s="933">
        <v>0</v>
      </c>
      <c r="O33" s="933">
        <v>0</v>
      </c>
      <c r="P33" s="933">
        <v>0</v>
      </c>
      <c r="Q33" s="933">
        <v>0</v>
      </c>
      <c r="R33" s="933">
        <v>0</v>
      </c>
      <c r="S33" s="933">
        <v>0</v>
      </c>
      <c r="T33" s="933">
        <v>0</v>
      </c>
      <c r="U33" s="933">
        <v>0</v>
      </c>
      <c r="V33" s="933">
        <v>0</v>
      </c>
      <c r="W33" s="933">
        <v>0</v>
      </c>
      <c r="X33" s="933">
        <v>-76929</v>
      </c>
      <c r="Y33" s="933">
        <v>0</v>
      </c>
      <c r="Z33" s="933">
        <v>0</v>
      </c>
      <c r="AA33" s="933">
        <v>0</v>
      </c>
      <c r="AB33" s="933">
        <v>0</v>
      </c>
      <c r="AC33" s="933">
        <v>0</v>
      </c>
      <c r="AD33" s="933">
        <v>0</v>
      </c>
      <c r="AE33" s="933">
        <v>0</v>
      </c>
      <c r="AF33" s="933">
        <v>0</v>
      </c>
      <c r="AG33" s="933">
        <v>0</v>
      </c>
      <c r="AH33" s="933">
        <v>0</v>
      </c>
      <c r="AI33" s="933">
        <v>0</v>
      </c>
      <c r="AJ33" s="933">
        <v>0</v>
      </c>
      <c r="AK33" s="933">
        <v>0</v>
      </c>
      <c r="AL33" s="933">
        <v>0</v>
      </c>
      <c r="AM33" s="933">
        <v>-897683</v>
      </c>
      <c r="AN33" s="930"/>
      <c r="AO33" s="933">
        <v>-677088</v>
      </c>
      <c r="AP33" s="933">
        <v>-220595</v>
      </c>
      <c r="AQ33" s="35"/>
      <c r="AR33" s="266" t="e">
        <f>SUM(#REF!)</f>
        <v>#REF!</v>
      </c>
      <c r="AS33" s="266" t="e">
        <f>#REF!-AR33</f>
        <v>#REF!</v>
      </c>
      <c r="AT33" s="35"/>
      <c r="AU33" s="35"/>
      <c r="AW33" s="43"/>
      <c r="AX33" s="43">
        <v>0</v>
      </c>
    </row>
    <row r="34" spans="1:50" ht="15" collapsed="1">
      <c r="A34" s="446" t="s">
        <v>408</v>
      </c>
      <c r="B34" s="35"/>
      <c r="C34" s="933">
        <v>8644609</v>
      </c>
      <c r="D34" s="933">
        <v>7133877</v>
      </c>
      <c r="E34" s="933">
        <v>17752267</v>
      </c>
      <c r="F34" s="933">
        <v>9533577</v>
      </c>
      <c r="G34" s="933">
        <v>6201768</v>
      </c>
      <c r="H34" s="933">
        <v>4666513</v>
      </c>
      <c r="I34" s="933">
        <v>1790534</v>
      </c>
      <c r="J34" s="933">
        <v>1416004</v>
      </c>
      <c r="K34" s="933">
        <v>2237912</v>
      </c>
      <c r="L34" s="933">
        <v>4697248</v>
      </c>
      <c r="M34" s="933">
        <v>2969305</v>
      </c>
      <c r="N34" s="933">
        <v>2731022</v>
      </c>
      <c r="O34" s="933">
        <v>1628900</v>
      </c>
      <c r="P34" s="933">
        <v>220994</v>
      </c>
      <c r="Q34" s="933">
        <v>2300482</v>
      </c>
      <c r="R34" s="933">
        <v>775626</v>
      </c>
      <c r="S34" s="933">
        <v>208629</v>
      </c>
      <c r="T34" s="933">
        <v>287510</v>
      </c>
      <c r="U34" s="933">
        <v>1123891</v>
      </c>
      <c r="V34" s="933">
        <v>1309361</v>
      </c>
      <c r="W34" s="933">
        <v>1556817</v>
      </c>
      <c r="X34" s="933">
        <v>991500</v>
      </c>
      <c r="Y34" s="933">
        <v>1162009</v>
      </c>
      <c r="Z34" s="933">
        <v>1187621</v>
      </c>
      <c r="AA34" s="933">
        <v>534455</v>
      </c>
      <c r="AB34" s="933">
        <v>452831</v>
      </c>
      <c r="AC34" s="933">
        <v>622449</v>
      </c>
      <c r="AD34" s="933">
        <v>206989</v>
      </c>
      <c r="AE34" s="933">
        <v>178482</v>
      </c>
      <c r="AF34" s="933">
        <v>26247</v>
      </c>
      <c r="AG34" s="933">
        <v>40061</v>
      </c>
      <c r="AH34" s="933">
        <v>78168</v>
      </c>
      <c r="AI34" s="933">
        <v>38345</v>
      </c>
      <c r="AJ34" s="933">
        <v>30309</v>
      </c>
      <c r="AK34" s="933">
        <v>6604</v>
      </c>
      <c r="AL34" s="933">
        <v>-516</v>
      </c>
      <c r="AM34" s="933">
        <v>84742400</v>
      </c>
      <c r="AN34" s="930"/>
      <c r="AO34" s="933">
        <v>13398404</v>
      </c>
      <c r="AP34" s="933">
        <v>71343996</v>
      </c>
      <c r="AQ34" s="36"/>
      <c r="AR34" s="266" t="e">
        <f>SUM(#REF!)</f>
        <v>#REF!</v>
      </c>
      <c r="AS34" s="266" t="e">
        <f>#REF!-AR34</f>
        <v>#REF!</v>
      </c>
      <c r="AT34" s="35"/>
      <c r="AU34" s="35"/>
      <c r="AV34" s="63">
        <v>0</v>
      </c>
      <c r="AW34" s="63"/>
      <c r="AX34" s="43">
        <v>0</v>
      </c>
    </row>
    <row r="35" spans="1:50" ht="15">
      <c r="A35" s="443"/>
      <c r="B35" s="35"/>
      <c r="C35" s="933"/>
      <c r="D35" s="933"/>
      <c r="E35" s="933"/>
      <c r="F35" s="933"/>
      <c r="G35" s="933"/>
      <c r="H35" s="933"/>
      <c r="I35" s="933"/>
      <c r="J35" s="933"/>
      <c r="K35" s="933"/>
      <c r="L35" s="933"/>
      <c r="M35" s="933"/>
      <c r="N35" s="933"/>
      <c r="O35" s="933"/>
      <c r="P35" s="933"/>
      <c r="Q35" s="933"/>
      <c r="R35" s="933"/>
      <c r="S35" s="933"/>
      <c r="T35" s="933"/>
      <c r="U35" s="933"/>
      <c r="V35" s="933"/>
      <c r="W35" s="933"/>
      <c r="X35" s="933"/>
      <c r="Y35" s="933"/>
      <c r="Z35" s="933"/>
      <c r="AA35" s="933"/>
      <c r="AB35" s="933"/>
      <c r="AC35" s="933"/>
      <c r="AD35" s="933"/>
      <c r="AE35" s="933"/>
      <c r="AF35" s="933"/>
      <c r="AG35" s="933"/>
      <c r="AH35" s="933"/>
      <c r="AI35" s="933"/>
      <c r="AJ35" s="933"/>
      <c r="AK35" s="933"/>
      <c r="AL35" s="933"/>
      <c r="AM35" s="933"/>
      <c r="AN35" s="932"/>
      <c r="AO35" s="932"/>
      <c r="AP35" s="932"/>
      <c r="AQ35" s="35"/>
      <c r="AR35" s="266" t="e">
        <f>SUM(#REF!)</f>
        <v>#REF!</v>
      </c>
      <c r="AS35" s="266" t="e">
        <f>#REF!-AR35</f>
        <v>#REF!</v>
      </c>
      <c r="AT35" s="35"/>
      <c r="AU35" s="35"/>
      <c r="AW35" s="43"/>
      <c r="AX35" s="43"/>
    </row>
    <row r="36" spans="1:50" ht="15" hidden="1" customHeight="1" outlineLevel="1">
      <c r="A36" s="446" t="s">
        <v>418</v>
      </c>
      <c r="B36" s="35"/>
      <c r="C36" s="933"/>
      <c r="D36" s="933"/>
      <c r="E36" s="933"/>
      <c r="F36" s="933"/>
      <c r="G36" s="933"/>
      <c r="H36" s="933"/>
      <c r="I36" s="933"/>
      <c r="J36" s="933"/>
      <c r="K36" s="935"/>
      <c r="L36" s="933"/>
      <c r="M36" s="933"/>
      <c r="N36" s="933"/>
      <c r="O36" s="933"/>
      <c r="P36" s="933"/>
      <c r="Q36" s="933"/>
      <c r="R36" s="933"/>
      <c r="S36" s="933"/>
      <c r="T36" s="933"/>
      <c r="U36" s="933"/>
      <c r="V36" s="933"/>
      <c r="W36" s="933"/>
      <c r="X36" s="933"/>
      <c r="Y36" s="933"/>
      <c r="Z36" s="935"/>
      <c r="AA36" s="933"/>
      <c r="AB36" s="933"/>
      <c r="AC36" s="933"/>
      <c r="AD36" s="933"/>
      <c r="AE36" s="933"/>
      <c r="AF36" s="933"/>
      <c r="AG36" s="933"/>
      <c r="AH36" s="933"/>
      <c r="AI36" s="933"/>
      <c r="AJ36" s="933"/>
      <c r="AK36" s="933"/>
      <c r="AL36" s="933"/>
      <c r="AM36" s="933"/>
      <c r="AN36" s="932"/>
      <c r="AO36" s="932"/>
      <c r="AP36" s="932"/>
      <c r="AQ36" s="35"/>
      <c r="AR36" s="266" t="e">
        <f>SUM(#REF!)</f>
        <v>#REF!</v>
      </c>
      <c r="AS36" s="266" t="e">
        <f>#REF!-AR36</f>
        <v>#REF!</v>
      </c>
      <c r="AT36" s="35"/>
      <c r="AU36" s="35"/>
      <c r="AW36" s="43"/>
      <c r="AX36" s="43"/>
    </row>
    <row r="37" spans="1:50" ht="15" hidden="1" customHeight="1" outlineLevel="1">
      <c r="A37" s="445" t="s">
        <v>419</v>
      </c>
      <c r="B37" s="35"/>
      <c r="C37" s="933">
        <v>160478</v>
      </c>
      <c r="D37" s="933">
        <v>122366</v>
      </c>
      <c r="E37" s="933">
        <v>234226</v>
      </c>
      <c r="F37" s="933">
        <v>158492</v>
      </c>
      <c r="G37" s="933">
        <v>51863</v>
      </c>
      <c r="H37" s="933">
        <v>127497</v>
      </c>
      <c r="I37" s="933">
        <v>61471</v>
      </c>
      <c r="J37" s="933">
        <v>27343</v>
      </c>
      <c r="K37" s="933">
        <v>81871</v>
      </c>
      <c r="L37" s="933">
        <v>84378</v>
      </c>
      <c r="M37" s="933">
        <v>61397</v>
      </c>
      <c r="N37" s="933">
        <v>39630</v>
      </c>
      <c r="O37" s="933">
        <v>22089</v>
      </c>
      <c r="P37" s="933">
        <v>2883</v>
      </c>
      <c r="Q37" s="933">
        <v>11912</v>
      </c>
      <c r="R37" s="933">
        <v>4989</v>
      </c>
      <c r="S37" s="933">
        <v>53912</v>
      </c>
      <c r="T37" s="933">
        <v>1269</v>
      </c>
      <c r="U37" s="933">
        <v>19719</v>
      </c>
      <c r="V37" s="933">
        <v>21179</v>
      </c>
      <c r="W37" s="933">
        <v>19524</v>
      </c>
      <c r="X37" s="933">
        <v>24257</v>
      </c>
      <c r="Y37" s="933">
        <v>7940</v>
      </c>
      <c r="Z37" s="933">
        <v>7105</v>
      </c>
      <c r="AA37" s="933">
        <v>7925</v>
      </c>
      <c r="AB37" s="933">
        <v>5077</v>
      </c>
      <c r="AC37" s="933">
        <v>11281</v>
      </c>
      <c r="AD37" s="933">
        <v>8486</v>
      </c>
      <c r="AE37" s="933">
        <v>2455</v>
      </c>
      <c r="AF37" s="933">
        <v>80</v>
      </c>
      <c r="AG37" s="933">
        <v>6231</v>
      </c>
      <c r="AH37" s="933">
        <v>4128</v>
      </c>
      <c r="AI37" s="933">
        <v>2091</v>
      </c>
      <c r="AJ37" s="933">
        <v>2891</v>
      </c>
      <c r="AK37" s="933">
        <v>0</v>
      </c>
      <c r="AL37" s="933">
        <v>0</v>
      </c>
      <c r="AM37" s="933">
        <v>1458435</v>
      </c>
      <c r="AN37" s="932"/>
      <c r="AO37" s="933">
        <v>255724</v>
      </c>
      <c r="AP37" s="933">
        <v>1202711</v>
      </c>
      <c r="AQ37" s="35"/>
      <c r="AR37" s="266" t="e">
        <f>SUM(#REF!)</f>
        <v>#REF!</v>
      </c>
      <c r="AS37" s="266" t="e">
        <f>#REF!-AR37</f>
        <v>#REF!</v>
      </c>
      <c r="AT37" s="35"/>
      <c r="AU37" s="35"/>
      <c r="AW37" s="43"/>
      <c r="AX37" s="43">
        <v>0</v>
      </c>
    </row>
    <row r="38" spans="1:50" ht="15" hidden="1" customHeight="1" outlineLevel="1">
      <c r="A38" s="445" t="s">
        <v>420</v>
      </c>
      <c r="B38" s="35"/>
      <c r="C38" s="933">
        <v>0</v>
      </c>
      <c r="D38" s="933">
        <v>0</v>
      </c>
      <c r="E38" s="933">
        <v>0</v>
      </c>
      <c r="F38" s="933">
        <v>0</v>
      </c>
      <c r="G38" s="933">
        <v>0</v>
      </c>
      <c r="H38" s="933">
        <v>0</v>
      </c>
      <c r="I38" s="933">
        <v>394</v>
      </c>
      <c r="J38" s="933">
        <v>0</v>
      </c>
      <c r="K38" s="933">
        <v>0</v>
      </c>
      <c r="L38" s="933">
        <v>3840</v>
      </c>
      <c r="M38" s="933">
        <v>0</v>
      </c>
      <c r="N38" s="933">
        <v>0</v>
      </c>
      <c r="O38" s="933">
        <v>0</v>
      </c>
      <c r="P38" s="933">
        <v>0</v>
      </c>
      <c r="Q38" s="933">
        <v>0</v>
      </c>
      <c r="R38" s="933">
        <v>0</v>
      </c>
      <c r="S38" s="933">
        <v>0</v>
      </c>
      <c r="T38" s="933">
        <v>529</v>
      </c>
      <c r="U38" s="933">
        <v>0</v>
      </c>
      <c r="V38" s="933">
        <v>893</v>
      </c>
      <c r="W38" s="933">
        <v>6842</v>
      </c>
      <c r="X38" s="933">
        <v>0</v>
      </c>
      <c r="Y38" s="933">
        <v>1138</v>
      </c>
      <c r="Z38" s="933">
        <v>0</v>
      </c>
      <c r="AA38" s="933">
        <v>199</v>
      </c>
      <c r="AB38" s="933">
        <v>0</v>
      </c>
      <c r="AC38" s="933">
        <v>0</v>
      </c>
      <c r="AD38" s="933">
        <v>0</v>
      </c>
      <c r="AE38" s="933">
        <v>0</v>
      </c>
      <c r="AF38" s="933">
        <v>36</v>
      </c>
      <c r="AG38" s="933">
        <v>0</v>
      </c>
      <c r="AH38" s="933">
        <v>0</v>
      </c>
      <c r="AI38" s="933">
        <v>0</v>
      </c>
      <c r="AJ38" s="933">
        <v>0</v>
      </c>
      <c r="AK38" s="933">
        <v>2048</v>
      </c>
      <c r="AL38" s="933">
        <v>8</v>
      </c>
      <c r="AM38" s="933">
        <v>15927</v>
      </c>
      <c r="AN38" s="932"/>
      <c r="AO38" s="933">
        <v>2056</v>
      </c>
      <c r="AP38" s="933">
        <v>13871</v>
      </c>
      <c r="AQ38" s="35"/>
      <c r="AR38" s="266" t="e">
        <f>SUM(#REF!)</f>
        <v>#REF!</v>
      </c>
      <c r="AS38" s="266" t="e">
        <f>#REF!-AR38</f>
        <v>#REF!</v>
      </c>
      <c r="AT38" s="35"/>
      <c r="AU38" s="35"/>
      <c r="AW38" s="43"/>
      <c r="AX38" s="43">
        <v>0</v>
      </c>
    </row>
    <row r="39" spans="1:50" ht="15" hidden="1" customHeight="1" outlineLevel="1">
      <c r="A39" s="445" t="s">
        <v>516</v>
      </c>
      <c r="B39" s="35"/>
      <c r="C39" s="933">
        <v>0</v>
      </c>
      <c r="D39" s="933">
        <v>0</v>
      </c>
      <c r="E39" s="933">
        <v>0</v>
      </c>
      <c r="F39" s="933">
        <v>0</v>
      </c>
      <c r="G39" s="933">
        <v>0</v>
      </c>
      <c r="H39" s="933">
        <v>0</v>
      </c>
      <c r="I39" s="933">
        <v>0</v>
      </c>
      <c r="J39" s="933">
        <v>0</v>
      </c>
      <c r="K39" s="933">
        <v>0</v>
      </c>
      <c r="L39" s="933">
        <v>0</v>
      </c>
      <c r="M39" s="933">
        <v>0</v>
      </c>
      <c r="N39" s="933">
        <v>0</v>
      </c>
      <c r="O39" s="933">
        <v>0</v>
      </c>
      <c r="P39" s="933">
        <v>0</v>
      </c>
      <c r="Q39" s="933">
        <v>0</v>
      </c>
      <c r="R39" s="933">
        <v>0</v>
      </c>
      <c r="S39" s="933">
        <v>0</v>
      </c>
      <c r="T39" s="933">
        <v>0</v>
      </c>
      <c r="U39" s="933">
        <v>0</v>
      </c>
      <c r="V39" s="933">
        <v>0</v>
      </c>
      <c r="W39" s="933">
        <v>0</v>
      </c>
      <c r="X39" s="933">
        <v>0</v>
      </c>
      <c r="Y39" s="933">
        <v>0</v>
      </c>
      <c r="Z39" s="933">
        <v>0</v>
      </c>
      <c r="AA39" s="933">
        <v>0</v>
      </c>
      <c r="AB39" s="933">
        <v>0</v>
      </c>
      <c r="AC39" s="933">
        <v>0</v>
      </c>
      <c r="AD39" s="933">
        <v>0</v>
      </c>
      <c r="AE39" s="933">
        <v>0</v>
      </c>
      <c r="AF39" s="933">
        <v>0</v>
      </c>
      <c r="AG39" s="933">
        <v>0</v>
      </c>
      <c r="AH39" s="933">
        <v>0</v>
      </c>
      <c r="AI39" s="933">
        <v>0</v>
      </c>
      <c r="AJ39" s="933">
        <v>0</v>
      </c>
      <c r="AK39" s="933">
        <v>0</v>
      </c>
      <c r="AL39" s="933">
        <v>0</v>
      </c>
      <c r="AM39" s="933">
        <v>0</v>
      </c>
      <c r="AN39" s="932"/>
      <c r="AO39" s="933">
        <v>0</v>
      </c>
      <c r="AP39" s="933">
        <v>0</v>
      </c>
      <c r="AQ39" s="35"/>
      <c r="AR39" s="266" t="e">
        <f>SUM(#REF!)</f>
        <v>#REF!</v>
      </c>
      <c r="AS39" s="266" t="e">
        <f>#REF!-AR39</f>
        <v>#REF!</v>
      </c>
      <c r="AT39" s="35"/>
      <c r="AU39" s="35"/>
      <c r="AW39" s="43"/>
      <c r="AX39" s="43">
        <v>0</v>
      </c>
    </row>
    <row r="40" spans="1:50" ht="15" hidden="1" customHeight="1" outlineLevel="1">
      <c r="A40" s="445" t="s">
        <v>422</v>
      </c>
      <c r="B40" s="35"/>
      <c r="C40" s="933">
        <v>0</v>
      </c>
      <c r="D40" s="933">
        <v>0</v>
      </c>
      <c r="E40" s="933">
        <v>0</v>
      </c>
      <c r="F40" s="933">
        <v>0</v>
      </c>
      <c r="G40" s="933">
        <v>0</v>
      </c>
      <c r="H40" s="933">
        <v>0</v>
      </c>
      <c r="I40" s="933">
        <v>0</v>
      </c>
      <c r="J40" s="933">
        <v>0</v>
      </c>
      <c r="K40" s="933">
        <v>0</v>
      </c>
      <c r="L40" s="933">
        <v>0</v>
      </c>
      <c r="M40" s="933">
        <v>0</v>
      </c>
      <c r="N40" s="933">
        <v>0</v>
      </c>
      <c r="O40" s="933">
        <v>0</v>
      </c>
      <c r="P40" s="933">
        <v>0</v>
      </c>
      <c r="Q40" s="933">
        <v>0</v>
      </c>
      <c r="R40" s="933">
        <v>0</v>
      </c>
      <c r="S40" s="933">
        <v>0</v>
      </c>
      <c r="T40" s="933">
        <v>0</v>
      </c>
      <c r="U40" s="933">
        <v>0</v>
      </c>
      <c r="V40" s="933">
        <v>0</v>
      </c>
      <c r="W40" s="933">
        <v>0</v>
      </c>
      <c r="X40" s="933">
        <v>0</v>
      </c>
      <c r="Y40" s="933">
        <v>0</v>
      </c>
      <c r="Z40" s="933">
        <v>0</v>
      </c>
      <c r="AA40" s="933">
        <v>0</v>
      </c>
      <c r="AB40" s="933">
        <v>0</v>
      </c>
      <c r="AC40" s="933">
        <v>0</v>
      </c>
      <c r="AD40" s="933">
        <v>0</v>
      </c>
      <c r="AE40" s="933">
        <v>0</v>
      </c>
      <c r="AF40" s="933">
        <v>0</v>
      </c>
      <c r="AG40" s="933">
        <v>0</v>
      </c>
      <c r="AH40" s="933">
        <v>0</v>
      </c>
      <c r="AI40" s="933">
        <v>0</v>
      </c>
      <c r="AJ40" s="933">
        <v>0</v>
      </c>
      <c r="AK40" s="933">
        <v>0</v>
      </c>
      <c r="AL40" s="933">
        <v>0</v>
      </c>
      <c r="AM40" s="933">
        <v>0</v>
      </c>
      <c r="AN40" s="932"/>
      <c r="AO40" s="933">
        <v>0</v>
      </c>
      <c r="AP40" s="933">
        <v>0</v>
      </c>
      <c r="AQ40" s="35"/>
      <c r="AR40" s="266" t="e">
        <f>SUM(#REF!)</f>
        <v>#REF!</v>
      </c>
      <c r="AS40" s="266" t="e">
        <f>#REF!-AR40</f>
        <v>#REF!</v>
      </c>
      <c r="AT40" s="35"/>
      <c r="AU40" s="35"/>
      <c r="AW40" s="43"/>
      <c r="AX40" s="43">
        <v>0</v>
      </c>
    </row>
    <row r="41" spans="1:50" ht="15" hidden="1" customHeight="1" outlineLevel="1">
      <c r="A41" s="445" t="s">
        <v>423</v>
      </c>
      <c r="B41" s="35"/>
      <c r="C41" s="933">
        <v>0</v>
      </c>
      <c r="D41" s="933">
        <v>0</v>
      </c>
      <c r="E41" s="933">
        <v>0</v>
      </c>
      <c r="F41" s="933">
        <v>0</v>
      </c>
      <c r="G41" s="933">
        <v>0</v>
      </c>
      <c r="H41" s="933">
        <v>0</v>
      </c>
      <c r="I41" s="933">
        <v>0</v>
      </c>
      <c r="J41" s="933">
        <v>28836</v>
      </c>
      <c r="K41" s="933">
        <v>0</v>
      </c>
      <c r="L41" s="933">
        <v>0</v>
      </c>
      <c r="M41" s="933">
        <v>14229</v>
      </c>
      <c r="N41" s="933">
        <v>0</v>
      </c>
      <c r="O41" s="933">
        <v>43698</v>
      </c>
      <c r="P41" s="933">
        <v>5705</v>
      </c>
      <c r="Q41" s="933">
        <v>0</v>
      </c>
      <c r="R41" s="933">
        <v>0</v>
      </c>
      <c r="S41" s="933">
        <v>37504</v>
      </c>
      <c r="T41" s="933">
        <v>0</v>
      </c>
      <c r="U41" s="933">
        <v>8023</v>
      </c>
      <c r="V41" s="933">
        <v>0</v>
      </c>
      <c r="W41" s="933">
        <v>17117</v>
      </c>
      <c r="X41" s="933">
        <v>0</v>
      </c>
      <c r="Y41" s="933">
        <v>0</v>
      </c>
      <c r="Z41" s="933">
        <v>0</v>
      </c>
      <c r="AA41" s="933">
        <v>619</v>
      </c>
      <c r="AB41" s="933">
        <v>0</v>
      </c>
      <c r="AC41" s="933">
        <v>2068</v>
      </c>
      <c r="AD41" s="933">
        <v>0</v>
      </c>
      <c r="AE41" s="933">
        <v>2354</v>
      </c>
      <c r="AF41" s="933">
        <v>48</v>
      </c>
      <c r="AG41" s="933">
        <v>0</v>
      </c>
      <c r="AH41" s="933">
        <v>13</v>
      </c>
      <c r="AI41" s="933">
        <v>0</v>
      </c>
      <c r="AJ41" s="933">
        <v>0</v>
      </c>
      <c r="AK41" s="933">
        <v>0</v>
      </c>
      <c r="AL41" s="933">
        <v>0</v>
      </c>
      <c r="AM41" s="933">
        <v>160214</v>
      </c>
      <c r="AN41" s="932"/>
      <c r="AO41" s="933">
        <v>2367</v>
      </c>
      <c r="AP41" s="933">
        <v>157847</v>
      </c>
      <c r="AQ41" s="35"/>
      <c r="AR41" s="266" t="e">
        <f>SUM(#REF!)</f>
        <v>#REF!</v>
      </c>
      <c r="AS41" s="266" t="e">
        <f>#REF!-AR41</f>
        <v>#REF!</v>
      </c>
      <c r="AT41" s="35"/>
      <c r="AU41" s="35"/>
      <c r="AW41" s="43"/>
      <c r="AX41" s="43">
        <v>0</v>
      </c>
    </row>
    <row r="42" spans="1:50" collapsed="1">
      <c r="A42" s="446" t="s">
        <v>418</v>
      </c>
      <c r="B42" s="35"/>
      <c r="C42" s="933">
        <v>160478</v>
      </c>
      <c r="D42" s="933">
        <v>122366</v>
      </c>
      <c r="E42" s="933">
        <v>234226</v>
      </c>
      <c r="F42" s="933">
        <v>158492</v>
      </c>
      <c r="G42" s="933">
        <v>51863</v>
      </c>
      <c r="H42" s="933">
        <v>127497</v>
      </c>
      <c r="I42" s="933">
        <v>61865</v>
      </c>
      <c r="J42" s="933">
        <v>56179</v>
      </c>
      <c r="K42" s="933">
        <v>81871</v>
      </c>
      <c r="L42" s="933">
        <v>88218</v>
      </c>
      <c r="M42" s="933">
        <v>75626</v>
      </c>
      <c r="N42" s="933">
        <v>39630</v>
      </c>
      <c r="O42" s="933">
        <v>65787</v>
      </c>
      <c r="P42" s="933">
        <v>8588</v>
      </c>
      <c r="Q42" s="933">
        <v>11912</v>
      </c>
      <c r="R42" s="933">
        <v>4989</v>
      </c>
      <c r="S42" s="933">
        <v>91416</v>
      </c>
      <c r="T42" s="933">
        <v>1798</v>
      </c>
      <c r="U42" s="933">
        <v>27742</v>
      </c>
      <c r="V42" s="933">
        <v>22072</v>
      </c>
      <c r="W42" s="933">
        <v>43483</v>
      </c>
      <c r="X42" s="933">
        <v>24257</v>
      </c>
      <c r="Y42" s="933">
        <v>9078</v>
      </c>
      <c r="Z42" s="933">
        <v>7105</v>
      </c>
      <c r="AA42" s="933">
        <v>8743</v>
      </c>
      <c r="AB42" s="933">
        <v>5077</v>
      </c>
      <c r="AC42" s="933">
        <v>13349</v>
      </c>
      <c r="AD42" s="933">
        <v>8486</v>
      </c>
      <c r="AE42" s="933">
        <v>4809</v>
      </c>
      <c r="AF42" s="933">
        <v>164</v>
      </c>
      <c r="AG42" s="933">
        <v>6231</v>
      </c>
      <c r="AH42" s="933">
        <v>4141</v>
      </c>
      <c r="AI42" s="933">
        <v>2091</v>
      </c>
      <c r="AJ42" s="933">
        <v>2891</v>
      </c>
      <c r="AK42" s="933">
        <v>2048</v>
      </c>
      <c r="AL42" s="933">
        <v>8</v>
      </c>
      <c r="AM42" s="933">
        <v>1634576</v>
      </c>
      <c r="AN42" s="932"/>
      <c r="AO42" s="933">
        <v>260147</v>
      </c>
      <c r="AP42" s="933">
        <v>1374429</v>
      </c>
      <c r="AQ42" s="36"/>
      <c r="AR42" s="266" t="e">
        <f>SUM(#REF!)</f>
        <v>#REF!</v>
      </c>
      <c r="AS42" s="266" t="e">
        <f>#REF!-AR42</f>
        <v>#REF!</v>
      </c>
      <c r="AT42" s="35"/>
      <c r="AU42" s="35"/>
      <c r="AV42" s="63">
        <v>0</v>
      </c>
      <c r="AW42" s="63"/>
      <c r="AX42" s="43">
        <v>0</v>
      </c>
    </row>
    <row r="43" spans="1:50" ht="15">
      <c r="A43" s="443"/>
      <c r="B43" s="35"/>
      <c r="C43" s="933"/>
      <c r="D43" s="933"/>
      <c r="E43" s="933"/>
      <c r="F43" s="937"/>
      <c r="G43" s="933"/>
      <c r="H43" s="933"/>
      <c r="I43" s="933"/>
      <c r="J43" s="933"/>
      <c r="K43" s="933"/>
      <c r="L43" s="933"/>
      <c r="M43" s="933"/>
      <c r="N43" s="933"/>
      <c r="O43" s="933"/>
      <c r="P43" s="933"/>
      <c r="Q43" s="933"/>
      <c r="R43" s="933"/>
      <c r="S43" s="933"/>
      <c r="T43" s="933"/>
      <c r="U43" s="933"/>
      <c r="V43" s="933"/>
      <c r="W43" s="933"/>
      <c r="X43" s="933"/>
      <c r="Y43" s="933"/>
      <c r="Z43" s="933"/>
      <c r="AA43" s="933"/>
      <c r="AB43" s="933"/>
      <c r="AC43" s="933"/>
      <c r="AD43" s="933"/>
      <c r="AE43" s="933"/>
      <c r="AF43" s="933"/>
      <c r="AG43" s="933"/>
      <c r="AH43" s="933"/>
      <c r="AI43" s="933"/>
      <c r="AJ43" s="933"/>
      <c r="AK43" s="933"/>
      <c r="AL43" s="933"/>
      <c r="AM43" s="933"/>
      <c r="AN43" s="932"/>
      <c r="AO43" s="932"/>
      <c r="AP43" s="932"/>
      <c r="AQ43" s="35"/>
      <c r="AR43" s="266" t="e">
        <f>SUM(#REF!)</f>
        <v>#REF!</v>
      </c>
      <c r="AS43" s="266" t="e">
        <f>#REF!-AR43</f>
        <v>#REF!</v>
      </c>
      <c r="AT43" s="35"/>
      <c r="AU43" s="35"/>
      <c r="AW43" s="43"/>
      <c r="AX43" s="43">
        <v>0</v>
      </c>
    </row>
    <row r="44" spans="1:50" ht="15" hidden="1" customHeight="1" outlineLevel="1">
      <c r="A44" s="446" t="s">
        <v>424</v>
      </c>
      <c r="B44" s="35"/>
      <c r="C44" s="933"/>
      <c r="D44" s="933"/>
      <c r="E44" s="933"/>
      <c r="F44" s="933"/>
      <c r="G44" s="933"/>
      <c r="H44" s="933"/>
      <c r="I44" s="933"/>
      <c r="J44" s="933"/>
      <c r="K44" s="933"/>
      <c r="L44" s="933"/>
      <c r="M44" s="933"/>
      <c r="N44" s="933"/>
      <c r="O44" s="933"/>
      <c r="P44" s="933"/>
      <c r="Q44" s="933"/>
      <c r="R44" s="933"/>
      <c r="S44" s="933"/>
      <c r="T44" s="933"/>
      <c r="U44" s="933"/>
      <c r="V44" s="933"/>
      <c r="W44" s="933"/>
      <c r="X44" s="933"/>
      <c r="Y44" s="933"/>
      <c r="Z44" s="933"/>
      <c r="AA44" s="933"/>
      <c r="AB44" s="933"/>
      <c r="AC44" s="933"/>
      <c r="AD44" s="933"/>
      <c r="AE44" s="933"/>
      <c r="AF44" s="933"/>
      <c r="AG44" s="933"/>
      <c r="AH44" s="933"/>
      <c r="AI44" s="933"/>
      <c r="AJ44" s="933"/>
      <c r="AK44" s="933"/>
      <c r="AL44" s="933"/>
      <c r="AM44" s="933"/>
      <c r="AN44" s="932"/>
      <c r="AO44" s="932"/>
      <c r="AP44" s="932"/>
      <c r="AQ44" s="35"/>
      <c r="AR44" s="266" t="e">
        <f>SUM(#REF!)</f>
        <v>#REF!</v>
      </c>
      <c r="AS44" s="266" t="e">
        <f>#REF!-AR44</f>
        <v>#REF!</v>
      </c>
      <c r="AT44" s="35"/>
      <c r="AU44" s="35"/>
      <c r="AW44" s="43"/>
      <c r="AX44" s="43">
        <v>0</v>
      </c>
    </row>
    <row r="45" spans="1:50" ht="15" hidden="1" customHeight="1" outlineLevel="1">
      <c r="A45" s="445" t="s">
        <v>419</v>
      </c>
      <c r="B45" s="35"/>
      <c r="C45" s="933">
        <v>181072</v>
      </c>
      <c r="D45" s="933">
        <v>64440</v>
      </c>
      <c r="E45" s="933">
        <v>263069</v>
      </c>
      <c r="F45" s="933">
        <v>294342</v>
      </c>
      <c r="G45" s="933">
        <v>100986</v>
      </c>
      <c r="H45" s="933">
        <v>124914</v>
      </c>
      <c r="I45" s="933">
        <v>92206</v>
      </c>
      <c r="J45" s="933">
        <v>31738</v>
      </c>
      <c r="K45" s="933">
        <v>100243</v>
      </c>
      <c r="L45" s="933">
        <v>122875</v>
      </c>
      <c r="M45" s="933">
        <v>86637</v>
      </c>
      <c r="N45" s="933">
        <v>51005</v>
      </c>
      <c r="O45" s="933">
        <v>88356</v>
      </c>
      <c r="P45" s="933">
        <v>11535</v>
      </c>
      <c r="Q45" s="933">
        <v>21947</v>
      </c>
      <c r="R45" s="933">
        <v>24176</v>
      </c>
      <c r="S45" s="933">
        <v>70306</v>
      </c>
      <c r="T45" s="933">
        <v>11488</v>
      </c>
      <c r="U45" s="933">
        <v>33677</v>
      </c>
      <c r="V45" s="933">
        <v>74881</v>
      </c>
      <c r="W45" s="933">
        <v>42362</v>
      </c>
      <c r="X45" s="933">
        <v>23547</v>
      </c>
      <c r="Y45" s="933">
        <v>14575</v>
      </c>
      <c r="Z45" s="933">
        <v>5289</v>
      </c>
      <c r="AA45" s="933">
        <v>3903</v>
      </c>
      <c r="AB45" s="933">
        <v>14252</v>
      </c>
      <c r="AC45" s="933">
        <v>9230</v>
      </c>
      <c r="AD45" s="933">
        <v>19802</v>
      </c>
      <c r="AE45" s="933">
        <v>7364</v>
      </c>
      <c r="AF45" s="933">
        <v>1753</v>
      </c>
      <c r="AG45" s="933">
        <v>9664</v>
      </c>
      <c r="AH45" s="933">
        <v>6192</v>
      </c>
      <c r="AI45" s="933">
        <v>3137</v>
      </c>
      <c r="AJ45" s="933">
        <v>2891</v>
      </c>
      <c r="AK45" s="933">
        <v>2141</v>
      </c>
      <c r="AL45" s="933">
        <v>1145</v>
      </c>
      <c r="AM45" s="933">
        <v>2017140</v>
      </c>
      <c r="AN45" s="932"/>
      <c r="AO45" s="933">
        <v>322212</v>
      </c>
      <c r="AP45" s="933">
        <v>1694928</v>
      </c>
      <c r="AQ45" s="35"/>
      <c r="AR45" s="266" t="e">
        <f>SUM(#REF!)</f>
        <v>#REF!</v>
      </c>
      <c r="AS45" s="266" t="e">
        <f>#REF!-AR45</f>
        <v>#REF!</v>
      </c>
      <c r="AT45" s="35"/>
      <c r="AU45" s="35"/>
      <c r="AW45" s="43"/>
      <c r="AX45" s="43">
        <v>0</v>
      </c>
    </row>
    <row r="46" spans="1:50" ht="15" hidden="1" customHeight="1" outlineLevel="1">
      <c r="A46" s="445" t="s">
        <v>425</v>
      </c>
      <c r="B46" s="35"/>
      <c r="C46" s="933">
        <v>0</v>
      </c>
      <c r="D46" s="933">
        <v>0</v>
      </c>
      <c r="E46" s="933">
        <v>0</v>
      </c>
      <c r="F46" s="933">
        <v>0</v>
      </c>
      <c r="G46" s="933">
        <v>0</v>
      </c>
      <c r="H46" s="933">
        <v>0</v>
      </c>
      <c r="I46" s="933">
        <v>0</v>
      </c>
      <c r="J46" s="933">
        <v>0</v>
      </c>
      <c r="K46" s="933">
        <v>0</v>
      </c>
      <c r="L46" s="933">
        <v>0</v>
      </c>
      <c r="M46" s="933">
        <v>0</v>
      </c>
      <c r="N46" s="933">
        <v>0</v>
      </c>
      <c r="O46" s="933">
        <v>0</v>
      </c>
      <c r="P46" s="933">
        <v>0</v>
      </c>
      <c r="Q46" s="933">
        <v>0</v>
      </c>
      <c r="R46" s="933">
        <v>0</v>
      </c>
      <c r="S46" s="933">
        <v>0</v>
      </c>
      <c r="T46" s="933">
        <v>0</v>
      </c>
      <c r="U46" s="933">
        <v>0</v>
      </c>
      <c r="V46" s="933">
        <v>0</v>
      </c>
      <c r="W46" s="933">
        <v>7138</v>
      </c>
      <c r="X46" s="933">
        <v>0</v>
      </c>
      <c r="Y46" s="933">
        <v>0</v>
      </c>
      <c r="Z46" s="933">
        <v>0</v>
      </c>
      <c r="AA46" s="933">
        <v>0</v>
      </c>
      <c r="AB46" s="933">
        <v>0</v>
      </c>
      <c r="AC46" s="933">
        <v>0</v>
      </c>
      <c r="AD46" s="933">
        <v>0</v>
      </c>
      <c r="AE46" s="933">
        <v>0</v>
      </c>
      <c r="AF46" s="933">
        <v>0</v>
      </c>
      <c r="AG46" s="933">
        <v>0</v>
      </c>
      <c r="AH46" s="933">
        <v>0</v>
      </c>
      <c r="AI46" s="933">
        <v>0</v>
      </c>
      <c r="AJ46" s="933">
        <v>0</v>
      </c>
      <c r="AK46" s="933">
        <v>1572</v>
      </c>
      <c r="AL46" s="933">
        <v>8141</v>
      </c>
      <c r="AM46" s="933">
        <v>16851</v>
      </c>
      <c r="AN46" s="932"/>
      <c r="AO46" s="933">
        <v>9713</v>
      </c>
      <c r="AP46" s="933">
        <v>7138</v>
      </c>
      <c r="AQ46" s="35"/>
      <c r="AR46" s="266" t="e">
        <f>SUM(#REF!)</f>
        <v>#REF!</v>
      </c>
      <c r="AS46" s="266" t="e">
        <f>#REF!-AR46</f>
        <v>#REF!</v>
      </c>
      <c r="AT46" s="35"/>
      <c r="AU46" s="35"/>
      <c r="AW46" s="43"/>
      <c r="AX46" s="43">
        <v>0</v>
      </c>
    </row>
    <row r="47" spans="1:50" collapsed="1">
      <c r="A47" s="446" t="s">
        <v>424</v>
      </c>
      <c r="B47" s="35"/>
      <c r="C47" s="933">
        <v>181072</v>
      </c>
      <c r="D47" s="933">
        <v>64440</v>
      </c>
      <c r="E47" s="933">
        <v>263069</v>
      </c>
      <c r="F47" s="933">
        <v>294342</v>
      </c>
      <c r="G47" s="933">
        <v>100986</v>
      </c>
      <c r="H47" s="933">
        <v>124914</v>
      </c>
      <c r="I47" s="933">
        <v>92206</v>
      </c>
      <c r="J47" s="933">
        <v>31738</v>
      </c>
      <c r="K47" s="933">
        <v>100243</v>
      </c>
      <c r="L47" s="933">
        <v>122875</v>
      </c>
      <c r="M47" s="933">
        <v>86637</v>
      </c>
      <c r="N47" s="933">
        <v>51005</v>
      </c>
      <c r="O47" s="933">
        <v>88356</v>
      </c>
      <c r="P47" s="933">
        <v>11535</v>
      </c>
      <c r="Q47" s="933">
        <v>21947</v>
      </c>
      <c r="R47" s="933">
        <v>24176</v>
      </c>
      <c r="S47" s="933">
        <v>70306</v>
      </c>
      <c r="T47" s="933">
        <v>11488</v>
      </c>
      <c r="U47" s="933">
        <v>33677</v>
      </c>
      <c r="V47" s="933">
        <v>74881</v>
      </c>
      <c r="W47" s="933">
        <v>49500</v>
      </c>
      <c r="X47" s="933">
        <v>23547</v>
      </c>
      <c r="Y47" s="933">
        <v>14575</v>
      </c>
      <c r="Z47" s="933">
        <v>5289</v>
      </c>
      <c r="AA47" s="933">
        <v>3903</v>
      </c>
      <c r="AB47" s="933">
        <v>14252</v>
      </c>
      <c r="AC47" s="933">
        <v>9230</v>
      </c>
      <c r="AD47" s="933">
        <v>19802</v>
      </c>
      <c r="AE47" s="933">
        <v>7364</v>
      </c>
      <c r="AF47" s="933">
        <v>1753</v>
      </c>
      <c r="AG47" s="933">
        <v>9664</v>
      </c>
      <c r="AH47" s="933">
        <v>6192</v>
      </c>
      <c r="AI47" s="933">
        <v>3137</v>
      </c>
      <c r="AJ47" s="933">
        <v>2891</v>
      </c>
      <c r="AK47" s="933">
        <v>3713</v>
      </c>
      <c r="AL47" s="933">
        <v>9286</v>
      </c>
      <c r="AM47" s="933">
        <v>2033991</v>
      </c>
      <c r="AN47" s="932"/>
      <c r="AO47" s="933">
        <v>331925</v>
      </c>
      <c r="AP47" s="933">
        <v>1702066</v>
      </c>
      <c r="AQ47" s="36"/>
      <c r="AR47" s="266" t="e">
        <f>SUM(#REF!)</f>
        <v>#REF!</v>
      </c>
      <c r="AS47" s="266" t="e">
        <f>#REF!-AR47</f>
        <v>#REF!</v>
      </c>
      <c r="AT47" s="35"/>
      <c r="AU47" s="35"/>
      <c r="AV47" s="63">
        <v>0</v>
      </c>
      <c r="AW47" s="63"/>
      <c r="AX47" s="43">
        <v>0</v>
      </c>
    </row>
    <row r="48" spans="1:50">
      <c r="A48" s="444"/>
      <c r="B48" s="35"/>
      <c r="C48" s="933"/>
      <c r="D48" s="933"/>
      <c r="E48" s="933"/>
      <c r="F48" s="933"/>
      <c r="G48" s="933"/>
      <c r="H48" s="933"/>
      <c r="I48" s="933"/>
      <c r="J48" s="933"/>
      <c r="K48" s="933"/>
      <c r="L48" s="933"/>
      <c r="M48" s="933"/>
      <c r="N48" s="933"/>
      <c r="O48" s="933"/>
      <c r="P48" s="933"/>
      <c r="Q48" s="933"/>
      <c r="R48" s="933"/>
      <c r="S48" s="933"/>
      <c r="T48" s="933"/>
      <c r="U48" s="933"/>
      <c r="V48" s="933"/>
      <c r="W48" s="933"/>
      <c r="X48" s="933"/>
      <c r="Y48" s="933"/>
      <c r="Z48" s="933"/>
      <c r="AA48" s="933"/>
      <c r="AB48" s="933"/>
      <c r="AC48" s="933"/>
      <c r="AD48" s="933"/>
      <c r="AE48" s="933"/>
      <c r="AF48" s="933"/>
      <c r="AG48" s="933"/>
      <c r="AH48" s="933"/>
      <c r="AI48" s="933"/>
      <c r="AJ48" s="933"/>
      <c r="AK48" s="933"/>
      <c r="AL48" s="933"/>
      <c r="AM48" s="933"/>
      <c r="AN48" s="932"/>
      <c r="AO48" s="932"/>
      <c r="AP48" s="932"/>
      <c r="AQ48" s="35"/>
      <c r="AR48" s="266" t="e">
        <f>SUM(#REF!)</f>
        <v>#REF!</v>
      </c>
      <c r="AS48" s="266" t="e">
        <f>#REF!-AR48</f>
        <v>#REF!</v>
      </c>
      <c r="AT48" s="35"/>
      <c r="AU48" s="35"/>
      <c r="AV48" s="43"/>
      <c r="AW48" s="43"/>
      <c r="AX48" s="43">
        <v>0</v>
      </c>
    </row>
    <row r="49" spans="1:54">
      <c r="A49" s="446" t="s">
        <v>427</v>
      </c>
      <c r="B49" s="35"/>
      <c r="C49" s="933">
        <v>24240</v>
      </c>
      <c r="D49" s="933">
        <v>16603</v>
      </c>
      <c r="E49" s="933">
        <v>66931</v>
      </c>
      <c r="F49" s="933">
        <v>36841</v>
      </c>
      <c r="G49" s="933">
        <v>0</v>
      </c>
      <c r="H49" s="933">
        <v>0</v>
      </c>
      <c r="I49" s="933">
        <v>0</v>
      </c>
      <c r="J49" s="933">
        <v>0</v>
      </c>
      <c r="K49" s="933">
        <v>0</v>
      </c>
      <c r="L49" s="933">
        <v>8131</v>
      </c>
      <c r="M49" s="933">
        <v>12935</v>
      </c>
      <c r="N49" s="933">
        <v>0</v>
      </c>
      <c r="O49" s="933">
        <v>0</v>
      </c>
      <c r="P49" s="933">
        <v>0</v>
      </c>
      <c r="Q49" s="933">
        <v>73</v>
      </c>
      <c r="R49" s="933">
        <v>384</v>
      </c>
      <c r="S49" s="933">
        <v>0</v>
      </c>
      <c r="T49" s="933">
        <v>0</v>
      </c>
      <c r="U49" s="933">
        <v>0</v>
      </c>
      <c r="V49" s="933">
        <v>0</v>
      </c>
      <c r="W49" s="933">
        <v>0</v>
      </c>
      <c r="X49" s="933">
        <v>2121</v>
      </c>
      <c r="Y49" s="933">
        <v>0</v>
      </c>
      <c r="Z49" s="933">
        <v>0</v>
      </c>
      <c r="AA49" s="933">
        <v>0</v>
      </c>
      <c r="AB49" s="933">
        <v>0</v>
      </c>
      <c r="AC49" s="933">
        <v>234</v>
      </c>
      <c r="AD49" s="933">
        <v>28288</v>
      </c>
      <c r="AE49" s="933">
        <v>0</v>
      </c>
      <c r="AF49" s="933">
        <v>0</v>
      </c>
      <c r="AG49" s="933">
        <v>0</v>
      </c>
      <c r="AH49" s="933">
        <v>0</v>
      </c>
      <c r="AI49" s="933">
        <v>0</v>
      </c>
      <c r="AJ49" s="933">
        <v>0</v>
      </c>
      <c r="AK49" s="933">
        <v>0</v>
      </c>
      <c r="AL49" s="933">
        <v>0</v>
      </c>
      <c r="AM49" s="933">
        <v>196781</v>
      </c>
      <c r="AN49" s="932"/>
      <c r="AO49" s="933">
        <v>54649</v>
      </c>
      <c r="AP49" s="933">
        <v>142132</v>
      </c>
      <c r="AQ49" s="35"/>
      <c r="AR49" s="266" t="e">
        <f>SUM(#REF!)</f>
        <v>#REF!</v>
      </c>
      <c r="AS49" s="266" t="e">
        <f>#REF!-AR49</f>
        <v>#REF!</v>
      </c>
      <c r="AT49" s="35"/>
      <c r="AU49" s="35"/>
      <c r="AW49" s="43"/>
      <c r="AX49" s="43">
        <v>0</v>
      </c>
    </row>
    <row r="50" spans="1:54">
      <c r="A50" s="445"/>
      <c r="B50" s="35"/>
      <c r="C50" s="933"/>
      <c r="D50" s="933"/>
      <c r="E50" s="933"/>
      <c r="F50" s="933"/>
      <c r="G50" s="933"/>
      <c r="H50" s="933"/>
      <c r="I50" s="933"/>
      <c r="J50" s="933"/>
      <c r="K50" s="933"/>
      <c r="L50" s="933"/>
      <c r="M50" s="933"/>
      <c r="N50" s="933"/>
      <c r="O50" s="933"/>
      <c r="P50" s="933"/>
      <c r="Q50" s="933"/>
      <c r="R50" s="933"/>
      <c r="S50" s="933"/>
      <c r="T50" s="933"/>
      <c r="U50" s="933"/>
      <c r="V50" s="933"/>
      <c r="W50" s="933"/>
      <c r="X50" s="933"/>
      <c r="Y50" s="933"/>
      <c r="Z50" s="933"/>
      <c r="AA50" s="933"/>
      <c r="AB50" s="933"/>
      <c r="AC50" s="933"/>
      <c r="AD50" s="933"/>
      <c r="AE50" s="933"/>
      <c r="AF50" s="933"/>
      <c r="AG50" s="933"/>
      <c r="AH50" s="933"/>
      <c r="AI50" s="933"/>
      <c r="AJ50" s="933"/>
      <c r="AK50" s="933"/>
      <c r="AL50" s="933"/>
      <c r="AM50" s="933"/>
      <c r="AN50" s="932"/>
      <c r="AO50" s="932"/>
      <c r="AP50" s="932"/>
      <c r="AQ50" s="35"/>
      <c r="AR50" s="266" t="e">
        <f>SUM(#REF!)</f>
        <v>#REF!</v>
      </c>
      <c r="AS50" s="266" t="e">
        <f>#REF!-AR50</f>
        <v>#REF!</v>
      </c>
      <c r="AT50" s="35"/>
      <c r="AU50" s="35"/>
      <c r="AW50" s="43"/>
      <c r="AX50" s="43">
        <v>0</v>
      </c>
    </row>
    <row r="51" spans="1:54">
      <c r="A51" s="446" t="s">
        <v>428</v>
      </c>
      <c r="B51" s="35"/>
      <c r="C51" s="933">
        <v>0</v>
      </c>
      <c r="D51" s="933">
        <v>0</v>
      </c>
      <c r="E51" s="933">
        <v>0</v>
      </c>
      <c r="F51" s="933">
        <v>0</v>
      </c>
      <c r="G51" s="933">
        <v>0</v>
      </c>
      <c r="H51" s="933">
        <v>0</v>
      </c>
      <c r="I51" s="933">
        <v>0</v>
      </c>
      <c r="J51" s="933">
        <v>0</v>
      </c>
      <c r="K51" s="933">
        <v>0</v>
      </c>
      <c r="L51" s="933">
        <v>0</v>
      </c>
      <c r="M51" s="933">
        <v>0</v>
      </c>
      <c r="N51" s="933">
        <v>0</v>
      </c>
      <c r="O51" s="933">
        <v>0</v>
      </c>
      <c r="P51" s="933">
        <v>0</v>
      </c>
      <c r="Q51" s="933">
        <v>0</v>
      </c>
      <c r="R51" s="933">
        <v>4992</v>
      </c>
      <c r="S51" s="933">
        <v>0</v>
      </c>
      <c r="T51" s="933">
        <v>0</v>
      </c>
      <c r="U51" s="933">
        <v>0</v>
      </c>
      <c r="V51" s="933">
        <v>0</v>
      </c>
      <c r="W51" s="933">
        <v>0</v>
      </c>
      <c r="X51" s="933">
        <v>0</v>
      </c>
      <c r="Y51" s="933">
        <v>0</v>
      </c>
      <c r="Z51" s="933">
        <v>0</v>
      </c>
      <c r="AA51" s="933">
        <v>0</v>
      </c>
      <c r="AB51" s="933">
        <v>0</v>
      </c>
      <c r="AC51" s="933">
        <v>0</v>
      </c>
      <c r="AD51" s="933">
        <v>0</v>
      </c>
      <c r="AE51" s="933">
        <v>0</v>
      </c>
      <c r="AF51" s="933">
        <v>0</v>
      </c>
      <c r="AG51" s="933">
        <v>0</v>
      </c>
      <c r="AH51" s="933">
        <v>0</v>
      </c>
      <c r="AI51" s="933">
        <v>0</v>
      </c>
      <c r="AJ51" s="933">
        <v>0</v>
      </c>
      <c r="AK51" s="933">
        <v>0</v>
      </c>
      <c r="AL51" s="933">
        <v>0</v>
      </c>
      <c r="AM51" s="933">
        <v>4992</v>
      </c>
      <c r="AN51" s="932"/>
      <c r="AO51" s="933">
        <v>0</v>
      </c>
      <c r="AP51" s="933">
        <v>4992</v>
      </c>
      <c r="AQ51" s="35"/>
      <c r="AR51" s="266" t="e">
        <f>SUM(#REF!)</f>
        <v>#REF!</v>
      </c>
      <c r="AS51" s="266" t="e">
        <f>#REF!-AR51</f>
        <v>#REF!</v>
      </c>
      <c r="AT51" s="35"/>
      <c r="AU51" s="35"/>
      <c r="AW51" s="43"/>
      <c r="AX51" s="43">
        <v>0</v>
      </c>
    </row>
    <row r="52" spans="1:54">
      <c r="A52" s="40"/>
      <c r="B52" s="35"/>
      <c r="C52" s="933"/>
      <c r="D52" s="933"/>
      <c r="E52" s="933"/>
      <c r="F52" s="933"/>
      <c r="G52" s="933"/>
      <c r="H52" s="933"/>
      <c r="I52" s="933"/>
      <c r="J52" s="933"/>
      <c r="K52" s="933"/>
      <c r="L52" s="933"/>
      <c r="M52" s="933"/>
      <c r="N52" s="933"/>
      <c r="O52" s="933"/>
      <c r="P52" s="933"/>
      <c r="Q52" s="933"/>
      <c r="R52" s="933"/>
      <c r="S52" s="933"/>
      <c r="T52" s="933"/>
      <c r="U52" s="933"/>
      <c r="V52" s="933"/>
      <c r="W52" s="933"/>
      <c r="X52" s="933"/>
      <c r="Y52" s="933"/>
      <c r="Z52" s="933"/>
      <c r="AA52" s="933"/>
      <c r="AB52" s="933"/>
      <c r="AC52" s="933"/>
      <c r="AD52" s="933"/>
      <c r="AE52" s="933"/>
      <c r="AF52" s="933"/>
      <c r="AG52" s="933"/>
      <c r="AH52" s="933"/>
      <c r="AI52" s="933"/>
      <c r="AJ52" s="933"/>
      <c r="AK52" s="933"/>
      <c r="AL52" s="933"/>
      <c r="AM52" s="933"/>
      <c r="AN52" s="932"/>
      <c r="AO52" s="932"/>
      <c r="AP52" s="932"/>
      <c r="AQ52" s="35"/>
      <c r="AR52" s="266" t="e">
        <f>SUM(#REF!)</f>
        <v>#REF!</v>
      </c>
      <c r="AS52" s="266" t="e">
        <f>#REF!-AR52</f>
        <v>#REF!</v>
      </c>
      <c r="AT52" s="35"/>
      <c r="AU52" s="35"/>
      <c r="AW52" s="43"/>
      <c r="AX52" s="43"/>
    </row>
    <row r="53" spans="1:54">
      <c r="A53" s="447" t="s">
        <v>429</v>
      </c>
      <c r="B53" s="35"/>
      <c r="C53" s="933"/>
      <c r="D53" s="933"/>
      <c r="E53" s="933"/>
      <c r="F53" s="937"/>
      <c r="G53" s="933"/>
      <c r="H53" s="933"/>
      <c r="I53" s="933"/>
      <c r="J53" s="933"/>
      <c r="K53" s="933"/>
      <c r="L53" s="933"/>
      <c r="M53" s="933"/>
      <c r="N53" s="933"/>
      <c r="O53" s="933"/>
      <c r="P53" s="933"/>
      <c r="Q53" s="933"/>
      <c r="R53" s="933"/>
      <c r="S53" s="933"/>
      <c r="T53" s="933"/>
      <c r="U53" s="933"/>
      <c r="V53" s="933"/>
      <c r="W53" s="933"/>
      <c r="X53" s="933"/>
      <c r="Y53" s="933"/>
      <c r="Z53" s="933"/>
      <c r="AA53" s="933"/>
      <c r="AB53" s="933"/>
      <c r="AC53" s="933"/>
      <c r="AD53" s="933"/>
      <c r="AE53" s="933"/>
      <c r="AF53" s="933"/>
      <c r="AG53" s="933"/>
      <c r="AH53" s="933"/>
      <c r="AI53" s="933"/>
      <c r="AJ53" s="933"/>
      <c r="AK53" s="933"/>
      <c r="AL53" s="933"/>
      <c r="AM53" s="933"/>
      <c r="AN53" s="932"/>
      <c r="AO53" s="932"/>
      <c r="AP53" s="932"/>
      <c r="AQ53" s="35"/>
      <c r="AR53" s="266" t="e">
        <f>SUM(#REF!)</f>
        <v>#REF!</v>
      </c>
      <c r="AS53" s="266" t="e">
        <f>#REF!-AR53</f>
        <v>#REF!</v>
      </c>
      <c r="AT53" s="35"/>
      <c r="AU53" s="35"/>
      <c r="AW53" s="43"/>
      <c r="AX53" s="43">
        <v>0</v>
      </c>
    </row>
    <row r="54" spans="1:54">
      <c r="A54" s="447" t="s">
        <v>430</v>
      </c>
      <c r="B54" s="35"/>
      <c r="C54" s="933">
        <v>88159</v>
      </c>
      <c r="D54" s="933">
        <v>20382840</v>
      </c>
      <c r="E54" s="933">
        <v>26431455</v>
      </c>
      <c r="F54" s="933">
        <v>13639713</v>
      </c>
      <c r="G54" s="933">
        <v>8400602</v>
      </c>
      <c r="H54" s="933">
        <v>5843880</v>
      </c>
      <c r="I54" s="933">
        <v>3672065</v>
      </c>
      <c r="J54" s="933">
        <v>3084153</v>
      </c>
      <c r="K54" s="933">
        <v>3551407</v>
      </c>
      <c r="L54" s="933">
        <v>5521579</v>
      </c>
      <c r="M54" s="933">
        <v>4800691</v>
      </c>
      <c r="N54" s="933">
        <v>1882282</v>
      </c>
      <c r="O54" s="933">
        <v>5474294</v>
      </c>
      <c r="P54" s="933">
        <v>1155725</v>
      </c>
      <c r="Q54" s="933">
        <v>1046199</v>
      </c>
      <c r="R54" s="933">
        <v>1758123</v>
      </c>
      <c r="S54" s="933">
        <v>1717896</v>
      </c>
      <c r="T54" s="933">
        <v>824189</v>
      </c>
      <c r="U54" s="933">
        <v>1334956</v>
      </c>
      <c r="V54" s="933">
        <v>1489410</v>
      </c>
      <c r="W54" s="933">
        <v>928586</v>
      </c>
      <c r="X54" s="933">
        <v>286071</v>
      </c>
      <c r="Y54" s="933">
        <v>1316930</v>
      </c>
      <c r="Z54" s="933">
        <v>676952</v>
      </c>
      <c r="AA54" s="933">
        <v>32775</v>
      </c>
      <c r="AB54" s="933">
        <v>265357</v>
      </c>
      <c r="AC54" s="933">
        <v>728018</v>
      </c>
      <c r="AD54" s="933">
        <v>172412</v>
      </c>
      <c r="AE54" s="933">
        <v>87748</v>
      </c>
      <c r="AF54" s="933">
        <v>62054</v>
      </c>
      <c r="AG54" s="933">
        <v>-39448</v>
      </c>
      <c r="AH54" s="933">
        <v>-6933</v>
      </c>
      <c r="AI54" s="933">
        <v>18366</v>
      </c>
      <c r="AJ54" s="933">
        <v>-6550</v>
      </c>
      <c r="AK54" s="933">
        <v>-7894</v>
      </c>
      <c r="AL54" s="933">
        <v>9047</v>
      </c>
      <c r="AM54" s="937">
        <v>116623109</v>
      </c>
      <c r="AN54" s="931"/>
      <c r="AO54" s="937">
        <v>2748617</v>
      </c>
      <c r="AP54" s="937">
        <v>113874492</v>
      </c>
      <c r="AQ54" s="36"/>
      <c r="AR54" s="266" t="e">
        <f>SUM(#REF!)</f>
        <v>#REF!</v>
      </c>
      <c r="AS54" s="266" t="e">
        <f>#REF!-AR54</f>
        <v>#REF!</v>
      </c>
      <c r="AT54" s="35"/>
      <c r="AU54" s="35"/>
      <c r="AW54" s="43"/>
      <c r="AX54" s="43">
        <v>0</v>
      </c>
      <c r="BB54" s="24"/>
    </row>
    <row r="55" spans="1:54" ht="5.25" customHeight="1">
      <c r="A55" s="35"/>
      <c r="B55" s="35"/>
      <c r="C55" s="933"/>
      <c r="D55" s="933"/>
      <c r="E55" s="933"/>
      <c r="F55" s="933"/>
      <c r="G55" s="933"/>
      <c r="H55" s="933"/>
      <c r="I55" s="933"/>
      <c r="J55" s="933"/>
      <c r="K55" s="933"/>
      <c r="L55" s="933"/>
      <c r="M55" s="933"/>
      <c r="N55" s="933"/>
      <c r="O55" s="933"/>
      <c r="P55" s="933"/>
      <c r="Q55" s="933"/>
      <c r="R55" s="933"/>
      <c r="S55" s="933"/>
      <c r="T55" s="933"/>
      <c r="U55" s="933"/>
      <c r="V55" s="933"/>
      <c r="W55" s="933"/>
      <c r="X55" s="933"/>
      <c r="Y55" s="933"/>
      <c r="Z55" s="933"/>
      <c r="AA55" s="933"/>
      <c r="AB55" s="933"/>
      <c r="AC55" s="933"/>
      <c r="AD55" s="933"/>
      <c r="AE55" s="933"/>
      <c r="AF55" s="933"/>
      <c r="AG55" s="933"/>
      <c r="AH55" s="933"/>
      <c r="AI55" s="933"/>
      <c r="AJ55" s="933"/>
      <c r="AK55" s="933"/>
      <c r="AL55" s="933"/>
      <c r="AM55" s="933"/>
      <c r="AN55" s="932"/>
      <c r="AO55" s="932"/>
      <c r="AP55" s="932"/>
      <c r="AQ55" s="35"/>
      <c r="AR55" s="266" t="e">
        <f>SUM(#REF!)</f>
        <v>#REF!</v>
      </c>
      <c r="AS55" s="266" t="e">
        <f>#REF!-AR55</f>
        <v>#REF!</v>
      </c>
      <c r="AT55" s="35"/>
      <c r="AU55" s="35"/>
      <c r="AW55" s="43"/>
      <c r="AX55" s="43">
        <v>0</v>
      </c>
      <c r="BB55" s="24"/>
    </row>
    <row r="56" spans="1:54" ht="15" hidden="1" customHeight="1" outlineLevel="1">
      <c r="A56" s="449" t="s">
        <v>431</v>
      </c>
      <c r="B56" s="35"/>
      <c r="C56" s="933">
        <v>0</v>
      </c>
      <c r="D56" s="933">
        <v>0</v>
      </c>
      <c r="E56" s="933">
        <v>0</v>
      </c>
      <c r="F56" s="933">
        <v>0</v>
      </c>
      <c r="G56" s="933">
        <v>0</v>
      </c>
      <c r="H56" s="933">
        <v>0</v>
      </c>
      <c r="I56" s="933">
        <v>0</v>
      </c>
      <c r="J56" s="933">
        <v>0</v>
      </c>
      <c r="K56" s="933">
        <v>0</v>
      </c>
      <c r="L56" s="933">
        <v>0</v>
      </c>
      <c r="M56" s="933">
        <v>0</v>
      </c>
      <c r="N56" s="933">
        <v>0</v>
      </c>
      <c r="O56" s="933">
        <v>0</v>
      </c>
      <c r="P56" s="933">
        <v>0</v>
      </c>
      <c r="Q56" s="933">
        <v>0</v>
      </c>
      <c r="R56" s="933">
        <v>0</v>
      </c>
      <c r="S56" s="933">
        <v>0</v>
      </c>
      <c r="T56" s="933">
        <v>0</v>
      </c>
      <c r="U56" s="933">
        <v>0</v>
      </c>
      <c r="V56" s="933">
        <v>0</v>
      </c>
      <c r="W56" s="933">
        <v>0</v>
      </c>
      <c r="X56" s="933">
        <v>0</v>
      </c>
      <c r="Y56" s="933">
        <v>0</v>
      </c>
      <c r="Z56" s="933">
        <v>0</v>
      </c>
      <c r="AA56" s="933">
        <v>0</v>
      </c>
      <c r="AB56" s="933">
        <v>0</v>
      </c>
      <c r="AC56" s="933">
        <v>0</v>
      </c>
      <c r="AD56" s="933">
        <v>0</v>
      </c>
      <c r="AE56" s="933">
        <v>0</v>
      </c>
      <c r="AF56" s="933">
        <v>0</v>
      </c>
      <c r="AG56" s="933">
        <v>0</v>
      </c>
      <c r="AH56" s="933">
        <v>0</v>
      </c>
      <c r="AI56" s="933">
        <v>0</v>
      </c>
      <c r="AJ56" s="933">
        <v>0</v>
      </c>
      <c r="AK56" s="933">
        <v>0</v>
      </c>
      <c r="AL56" s="933">
        <v>0</v>
      </c>
      <c r="AM56" s="933">
        <v>0</v>
      </c>
      <c r="AN56" s="933"/>
      <c r="AO56" s="933">
        <v>0</v>
      </c>
      <c r="AP56" s="933">
        <v>0</v>
      </c>
      <c r="AQ56" s="36"/>
      <c r="AR56" s="266" t="e">
        <f>SUM(#REF!)</f>
        <v>#REF!</v>
      </c>
      <c r="AS56" s="266" t="e">
        <f>#REF!-AR56</f>
        <v>#REF!</v>
      </c>
      <c r="AT56" s="35"/>
      <c r="AU56" s="35"/>
      <c r="AW56" s="43"/>
      <c r="AX56" s="43">
        <v>0</v>
      </c>
    </row>
    <row r="57" spans="1:54" ht="15" hidden="1" customHeight="1" outlineLevel="1">
      <c r="A57" s="448" t="s">
        <v>432</v>
      </c>
      <c r="B57" s="35"/>
      <c r="C57" s="933">
        <v>0</v>
      </c>
      <c r="D57" s="933">
        <v>0</v>
      </c>
      <c r="E57" s="933">
        <v>0</v>
      </c>
      <c r="F57" s="933">
        <v>0</v>
      </c>
      <c r="G57" s="933">
        <v>0</v>
      </c>
      <c r="H57" s="933">
        <v>0</v>
      </c>
      <c r="I57" s="933">
        <v>0</v>
      </c>
      <c r="J57" s="933">
        <v>0</v>
      </c>
      <c r="K57" s="933">
        <v>0</v>
      </c>
      <c r="L57" s="933">
        <v>0</v>
      </c>
      <c r="M57" s="933">
        <v>0</v>
      </c>
      <c r="N57" s="933">
        <v>0</v>
      </c>
      <c r="O57" s="933">
        <v>0</v>
      </c>
      <c r="P57" s="933">
        <v>0</v>
      </c>
      <c r="Q57" s="933">
        <v>0</v>
      </c>
      <c r="R57" s="933">
        <v>0</v>
      </c>
      <c r="S57" s="933">
        <v>0</v>
      </c>
      <c r="T57" s="933">
        <v>0</v>
      </c>
      <c r="U57" s="933">
        <v>0</v>
      </c>
      <c r="V57" s="933">
        <v>0</v>
      </c>
      <c r="W57" s="933">
        <v>0</v>
      </c>
      <c r="X57" s="933">
        <v>0</v>
      </c>
      <c r="Y57" s="933">
        <v>0</v>
      </c>
      <c r="Z57" s="933">
        <v>0</v>
      </c>
      <c r="AA57" s="933">
        <v>0</v>
      </c>
      <c r="AB57" s="933">
        <v>0</v>
      </c>
      <c r="AC57" s="933">
        <v>0</v>
      </c>
      <c r="AD57" s="933">
        <v>0</v>
      </c>
      <c r="AE57" s="933">
        <v>0</v>
      </c>
      <c r="AF57" s="933">
        <v>0</v>
      </c>
      <c r="AG57" s="933">
        <v>0</v>
      </c>
      <c r="AH57" s="933">
        <v>0</v>
      </c>
      <c r="AI57" s="933">
        <v>0</v>
      </c>
      <c r="AJ57" s="933">
        <v>0</v>
      </c>
      <c r="AK57" s="933">
        <v>0</v>
      </c>
      <c r="AL57" s="933">
        <v>0</v>
      </c>
      <c r="AM57" s="933">
        <v>0</v>
      </c>
      <c r="AN57" s="933"/>
      <c r="AO57" s="933">
        <v>0</v>
      </c>
      <c r="AP57" s="933">
        <v>0</v>
      </c>
      <c r="AQ57" s="35"/>
      <c r="AR57" s="266" t="e">
        <f>SUM(#REF!)</f>
        <v>#REF!</v>
      </c>
      <c r="AS57" s="266" t="e">
        <f>#REF!-AR57</f>
        <v>#REF!</v>
      </c>
      <c r="AT57" s="35"/>
      <c r="AU57" s="35"/>
      <c r="AW57" s="43"/>
      <c r="AX57" s="43">
        <v>0</v>
      </c>
    </row>
    <row r="58" spans="1:54" ht="15" hidden="1" customHeight="1" outlineLevel="1">
      <c r="A58" s="448" t="s">
        <v>433</v>
      </c>
      <c r="B58" s="35"/>
      <c r="C58" s="933">
        <v>0</v>
      </c>
      <c r="D58" s="933">
        <v>0</v>
      </c>
      <c r="E58" s="933">
        <v>0</v>
      </c>
      <c r="F58" s="933">
        <v>0</v>
      </c>
      <c r="G58" s="933">
        <v>0</v>
      </c>
      <c r="H58" s="933">
        <v>0</v>
      </c>
      <c r="I58" s="933">
        <v>0</v>
      </c>
      <c r="J58" s="933">
        <v>0</v>
      </c>
      <c r="K58" s="933">
        <v>0</v>
      </c>
      <c r="L58" s="933">
        <v>0</v>
      </c>
      <c r="M58" s="933">
        <v>0</v>
      </c>
      <c r="N58" s="933">
        <v>0</v>
      </c>
      <c r="O58" s="933">
        <v>0</v>
      </c>
      <c r="P58" s="933">
        <v>0</v>
      </c>
      <c r="Q58" s="933">
        <v>0</v>
      </c>
      <c r="R58" s="933">
        <v>0</v>
      </c>
      <c r="S58" s="933">
        <v>0</v>
      </c>
      <c r="T58" s="933">
        <v>0</v>
      </c>
      <c r="U58" s="933">
        <v>0</v>
      </c>
      <c r="V58" s="933">
        <v>0</v>
      </c>
      <c r="W58" s="933">
        <v>0</v>
      </c>
      <c r="X58" s="933">
        <v>0</v>
      </c>
      <c r="Y58" s="933">
        <v>0</v>
      </c>
      <c r="Z58" s="933">
        <v>0</v>
      </c>
      <c r="AA58" s="933">
        <v>0</v>
      </c>
      <c r="AB58" s="933">
        <v>0</v>
      </c>
      <c r="AC58" s="933">
        <v>0</v>
      </c>
      <c r="AD58" s="933">
        <v>0</v>
      </c>
      <c r="AE58" s="933">
        <v>0</v>
      </c>
      <c r="AF58" s="933">
        <v>0</v>
      </c>
      <c r="AG58" s="933">
        <v>0</v>
      </c>
      <c r="AH58" s="933">
        <v>0</v>
      </c>
      <c r="AI58" s="933">
        <v>0</v>
      </c>
      <c r="AJ58" s="933">
        <v>0</v>
      </c>
      <c r="AK58" s="933">
        <v>0</v>
      </c>
      <c r="AL58" s="933">
        <v>0</v>
      </c>
      <c r="AM58" s="933">
        <v>0</v>
      </c>
      <c r="AN58" s="933"/>
      <c r="AO58" s="933">
        <v>0</v>
      </c>
      <c r="AP58" s="933">
        <v>0</v>
      </c>
      <c r="AQ58" s="35"/>
      <c r="AR58" s="266" t="e">
        <f>SUM(#REF!)</f>
        <v>#REF!</v>
      </c>
      <c r="AS58" s="266" t="e">
        <f>#REF!-AR58</f>
        <v>#REF!</v>
      </c>
      <c r="AT58" s="35"/>
      <c r="AU58" s="35"/>
      <c r="AW58" s="43"/>
      <c r="AX58" s="43">
        <v>0</v>
      </c>
    </row>
    <row r="59" spans="1:54" ht="15" hidden="1" customHeight="1" outlineLevel="1">
      <c r="A59" s="449"/>
      <c r="B59" s="35"/>
      <c r="C59" s="933"/>
      <c r="D59" s="933"/>
      <c r="E59" s="933"/>
      <c r="F59" s="933"/>
      <c r="G59" s="933"/>
      <c r="H59" s="933"/>
      <c r="I59" s="933"/>
      <c r="J59" s="933"/>
      <c r="K59" s="933"/>
      <c r="L59" s="933"/>
      <c r="M59" s="933"/>
      <c r="N59" s="933"/>
      <c r="O59" s="933"/>
      <c r="P59" s="933"/>
      <c r="Q59" s="933"/>
      <c r="R59" s="933"/>
      <c r="S59" s="933"/>
      <c r="T59" s="933"/>
      <c r="U59" s="933"/>
      <c r="V59" s="933"/>
      <c r="W59" s="933"/>
      <c r="X59" s="933"/>
      <c r="Y59" s="933"/>
      <c r="Z59" s="933"/>
      <c r="AA59" s="933"/>
      <c r="AB59" s="933"/>
      <c r="AC59" s="933"/>
      <c r="AD59" s="933"/>
      <c r="AE59" s="933"/>
      <c r="AF59" s="933"/>
      <c r="AG59" s="933"/>
      <c r="AH59" s="933"/>
      <c r="AI59" s="933"/>
      <c r="AJ59" s="933"/>
      <c r="AK59" s="933"/>
      <c r="AL59" s="933"/>
      <c r="AM59" s="933"/>
      <c r="AN59" s="932"/>
      <c r="AO59" s="932"/>
      <c r="AP59" s="932"/>
      <c r="AQ59" s="35"/>
      <c r="AR59" s="266" t="e">
        <f>SUM(#REF!)</f>
        <v>#REF!</v>
      </c>
      <c r="AS59" s="266" t="e">
        <f>#REF!-AR59</f>
        <v>#REF!</v>
      </c>
      <c r="AT59" s="35"/>
      <c r="AU59" s="35"/>
      <c r="AW59" s="43"/>
      <c r="AX59" s="43">
        <v>0</v>
      </c>
    </row>
    <row r="60" spans="1:54" ht="15" hidden="1" customHeight="1" outlineLevel="1">
      <c r="A60" s="449" t="s">
        <v>434</v>
      </c>
      <c r="B60" s="35"/>
      <c r="C60" s="933">
        <v>0</v>
      </c>
      <c r="D60" s="933">
        <v>0</v>
      </c>
      <c r="E60" s="933">
        <v>0</v>
      </c>
      <c r="F60" s="933">
        <v>0</v>
      </c>
      <c r="G60" s="933">
        <v>0</v>
      </c>
      <c r="H60" s="933">
        <v>0</v>
      </c>
      <c r="I60" s="933">
        <v>0</v>
      </c>
      <c r="J60" s="933">
        <v>0</v>
      </c>
      <c r="K60" s="933">
        <v>0</v>
      </c>
      <c r="L60" s="933">
        <v>5775600</v>
      </c>
      <c r="M60" s="933">
        <v>0</v>
      </c>
      <c r="N60" s="933">
        <v>0</v>
      </c>
      <c r="O60" s="933">
        <v>0</v>
      </c>
      <c r="P60" s="933">
        <v>0</v>
      </c>
      <c r="Q60" s="933">
        <v>0</v>
      </c>
      <c r="R60" s="933">
        <v>0</v>
      </c>
      <c r="S60" s="933">
        <v>0</v>
      </c>
      <c r="T60" s="933">
        <v>0</v>
      </c>
      <c r="U60" s="933">
        <v>0</v>
      </c>
      <c r="V60" s="933">
        <v>0</v>
      </c>
      <c r="W60" s="933">
        <v>0</v>
      </c>
      <c r="X60" s="933">
        <v>0</v>
      </c>
      <c r="Y60" s="933">
        <v>0</v>
      </c>
      <c r="Z60" s="933">
        <v>0</v>
      </c>
      <c r="AA60" s="933">
        <v>0</v>
      </c>
      <c r="AB60" s="933">
        <v>0</v>
      </c>
      <c r="AC60" s="933">
        <v>0</v>
      </c>
      <c r="AD60" s="933">
        <v>0</v>
      </c>
      <c r="AE60" s="933">
        <v>0</v>
      </c>
      <c r="AF60" s="933">
        <v>0</v>
      </c>
      <c r="AG60" s="933">
        <v>0</v>
      </c>
      <c r="AH60" s="933">
        <v>0</v>
      </c>
      <c r="AI60" s="933">
        <v>0</v>
      </c>
      <c r="AJ60" s="933">
        <v>0</v>
      </c>
      <c r="AK60" s="933">
        <v>0</v>
      </c>
      <c r="AL60" s="933">
        <v>0</v>
      </c>
      <c r="AM60" s="933">
        <v>5775600</v>
      </c>
      <c r="AN60" s="933"/>
      <c r="AO60" s="933">
        <v>0</v>
      </c>
      <c r="AP60" s="933">
        <v>5775600</v>
      </c>
      <c r="AQ60" s="35"/>
      <c r="AR60" s="266" t="e">
        <f>SUM(#REF!)</f>
        <v>#REF!</v>
      </c>
      <c r="AS60" s="266" t="e">
        <f>#REF!-AR60</f>
        <v>#REF!</v>
      </c>
      <c r="AT60" s="35"/>
      <c r="AU60" s="35"/>
      <c r="AW60" s="43"/>
      <c r="AX60" s="43">
        <v>0</v>
      </c>
    </row>
    <row r="61" spans="1:54" collapsed="1">
      <c r="A61" s="35"/>
      <c r="B61" s="35"/>
      <c r="C61" s="933"/>
      <c r="D61" s="933"/>
      <c r="E61" s="933"/>
      <c r="F61" s="933"/>
      <c r="G61" s="933"/>
      <c r="H61" s="933"/>
      <c r="I61" s="933"/>
      <c r="J61" s="933"/>
      <c r="K61" s="933"/>
      <c r="L61" s="933"/>
      <c r="M61" s="933"/>
      <c r="N61" s="933"/>
      <c r="O61" s="933"/>
      <c r="P61" s="933"/>
      <c r="Q61" s="933"/>
      <c r="R61" s="933"/>
      <c r="S61" s="933"/>
      <c r="T61" s="933"/>
      <c r="U61" s="933"/>
      <c r="V61" s="933"/>
      <c r="W61" s="933"/>
      <c r="X61" s="933"/>
      <c r="Y61" s="933"/>
      <c r="Z61" s="933"/>
      <c r="AA61" s="933"/>
      <c r="AB61" s="933"/>
      <c r="AC61" s="933"/>
      <c r="AD61" s="933"/>
      <c r="AE61" s="933"/>
      <c r="AF61" s="933"/>
      <c r="AG61" s="933"/>
      <c r="AH61" s="933"/>
      <c r="AI61" s="933"/>
      <c r="AJ61" s="933"/>
      <c r="AK61" s="933"/>
      <c r="AL61" s="933"/>
      <c r="AM61" s="933"/>
      <c r="AN61" s="932"/>
      <c r="AO61" s="932"/>
      <c r="AP61" s="932"/>
      <c r="AQ61" s="35"/>
      <c r="AR61" s="266" t="e">
        <f>SUM(#REF!)</f>
        <v>#REF!</v>
      </c>
      <c r="AS61" s="266" t="e">
        <f>#REF!-AR61</f>
        <v>#REF!</v>
      </c>
      <c r="AT61" s="35"/>
      <c r="AU61" s="35"/>
      <c r="AX61" s="43">
        <v>0</v>
      </c>
    </row>
    <row r="62" spans="1:54">
      <c r="A62" s="452" t="s">
        <v>435</v>
      </c>
      <c r="B62" s="35"/>
      <c r="C62" s="933">
        <v>88159</v>
      </c>
      <c r="D62" s="933">
        <v>20382840</v>
      </c>
      <c r="E62" s="933">
        <v>26431455</v>
      </c>
      <c r="F62" s="933">
        <v>13639713</v>
      </c>
      <c r="G62" s="933">
        <v>8400602</v>
      </c>
      <c r="H62" s="933">
        <v>5843880</v>
      </c>
      <c r="I62" s="933">
        <v>3672065</v>
      </c>
      <c r="J62" s="933">
        <v>3084153</v>
      </c>
      <c r="K62" s="933">
        <v>3551407</v>
      </c>
      <c r="L62" s="933">
        <v>11297179</v>
      </c>
      <c r="M62" s="933">
        <v>4800691</v>
      </c>
      <c r="N62" s="933">
        <v>1882282</v>
      </c>
      <c r="O62" s="933">
        <v>5474294</v>
      </c>
      <c r="P62" s="933">
        <v>1155725</v>
      </c>
      <c r="Q62" s="933">
        <v>1046199</v>
      </c>
      <c r="R62" s="933">
        <v>1758123</v>
      </c>
      <c r="S62" s="933">
        <v>1717896</v>
      </c>
      <c r="T62" s="933">
        <v>824189</v>
      </c>
      <c r="U62" s="933">
        <v>1334956</v>
      </c>
      <c r="V62" s="933">
        <v>1489410</v>
      </c>
      <c r="W62" s="933">
        <v>928586</v>
      </c>
      <c r="X62" s="933">
        <v>286071</v>
      </c>
      <c r="Y62" s="933">
        <v>1316930</v>
      </c>
      <c r="Z62" s="933">
        <v>676952</v>
      </c>
      <c r="AA62" s="933">
        <v>32775</v>
      </c>
      <c r="AB62" s="933">
        <v>265357</v>
      </c>
      <c r="AC62" s="933">
        <v>728018</v>
      </c>
      <c r="AD62" s="933">
        <v>172412</v>
      </c>
      <c r="AE62" s="933">
        <v>87748</v>
      </c>
      <c r="AF62" s="933">
        <v>62054</v>
      </c>
      <c r="AG62" s="933">
        <v>-39448</v>
      </c>
      <c r="AH62" s="933">
        <v>-6933</v>
      </c>
      <c r="AI62" s="933">
        <v>18366</v>
      </c>
      <c r="AJ62" s="933">
        <v>-6550</v>
      </c>
      <c r="AK62" s="933">
        <v>-7894</v>
      </c>
      <c r="AL62" s="933">
        <v>9047</v>
      </c>
      <c r="AM62" s="933">
        <v>122398709</v>
      </c>
      <c r="AN62" s="933"/>
      <c r="AO62" s="933">
        <v>2748617</v>
      </c>
      <c r="AP62" s="933">
        <v>119650092</v>
      </c>
      <c r="AQ62" s="36">
        <v>0</v>
      </c>
      <c r="AR62" s="266" t="e">
        <f>SUM(#REF!)</f>
        <v>#REF!</v>
      </c>
      <c r="AS62" s="266" t="e">
        <f>#REF!-AR62</f>
        <v>#REF!</v>
      </c>
      <c r="AT62" s="35"/>
      <c r="AU62" s="35"/>
      <c r="AW62" s="43"/>
      <c r="AX62" s="43">
        <v>0</v>
      </c>
      <c r="BB62" s="26"/>
    </row>
    <row r="63" spans="1:54" ht="15">
      <c r="A63" s="450"/>
      <c r="B63" s="35"/>
      <c r="C63" s="933"/>
      <c r="D63" s="933"/>
      <c r="E63" s="933"/>
      <c r="F63" s="933"/>
      <c r="G63" s="933"/>
      <c r="H63" s="933"/>
      <c r="I63" s="933"/>
      <c r="J63" s="933"/>
      <c r="K63" s="933"/>
      <c r="L63" s="933"/>
      <c r="M63" s="933"/>
      <c r="N63" s="933"/>
      <c r="O63" s="933"/>
      <c r="P63" s="933"/>
      <c r="Q63" s="933"/>
      <c r="R63" s="933"/>
      <c r="S63" s="933"/>
      <c r="T63" s="933"/>
      <c r="U63" s="933"/>
      <c r="V63" s="933"/>
      <c r="W63" s="933"/>
      <c r="X63" s="933"/>
      <c r="Y63" s="933"/>
      <c r="Z63" s="933"/>
      <c r="AA63" s="933"/>
      <c r="AB63" s="933"/>
      <c r="AC63" s="933"/>
      <c r="AD63" s="933"/>
      <c r="AE63" s="933"/>
      <c r="AF63" s="933"/>
      <c r="AG63" s="933"/>
      <c r="AH63" s="933"/>
      <c r="AI63" s="933"/>
      <c r="AJ63" s="933"/>
      <c r="AK63" s="933"/>
      <c r="AL63" s="933"/>
      <c r="AM63" s="933"/>
      <c r="AN63" s="930"/>
      <c r="AO63" s="930"/>
      <c r="AP63" s="930"/>
      <c r="AQ63" s="35"/>
      <c r="AR63" s="266" t="e">
        <f>SUM(#REF!)</f>
        <v>#REF!</v>
      </c>
      <c r="AS63" s="266" t="e">
        <f>#REF!-AR63</f>
        <v>#REF!</v>
      </c>
      <c r="AT63" s="35"/>
      <c r="AU63" s="35"/>
      <c r="AX63" s="43">
        <v>0</v>
      </c>
    </row>
    <row r="64" spans="1:54" ht="15">
      <c r="A64" s="452" t="s">
        <v>436</v>
      </c>
      <c r="C64" s="933">
        <v>186891039</v>
      </c>
      <c r="D64" s="933">
        <v>134127584</v>
      </c>
      <c r="E64" s="933">
        <v>277133512</v>
      </c>
      <c r="F64" s="933">
        <v>224845588</v>
      </c>
      <c r="G64" s="933">
        <v>96836223</v>
      </c>
      <c r="H64" s="933">
        <v>94744899</v>
      </c>
      <c r="I64" s="933">
        <v>39697041</v>
      </c>
      <c r="J64" s="933">
        <v>16236554</v>
      </c>
      <c r="K64" s="933">
        <v>75592195</v>
      </c>
      <c r="L64" s="933">
        <v>67229163</v>
      </c>
      <c r="M64" s="933">
        <v>58214240</v>
      </c>
      <c r="N64" s="933">
        <v>52493758</v>
      </c>
      <c r="O64" s="933">
        <v>36262723</v>
      </c>
      <c r="P64" s="933">
        <v>4734155</v>
      </c>
      <c r="Q64" s="933">
        <v>31277674</v>
      </c>
      <c r="R64" s="933">
        <v>12472596</v>
      </c>
      <c r="S64" s="933">
        <v>28281259</v>
      </c>
      <c r="T64" s="933">
        <v>3444252</v>
      </c>
      <c r="U64" s="933">
        <v>27227380</v>
      </c>
      <c r="V64" s="933">
        <v>24724963</v>
      </c>
      <c r="W64" s="933">
        <v>21691472</v>
      </c>
      <c r="X64" s="933">
        <v>21368278</v>
      </c>
      <c r="Y64" s="933">
        <v>15266670</v>
      </c>
      <c r="Z64" s="933">
        <v>15418293</v>
      </c>
      <c r="AA64" s="933">
        <v>8036097</v>
      </c>
      <c r="AB64" s="933">
        <v>7377908</v>
      </c>
      <c r="AC64" s="933">
        <v>4890971</v>
      </c>
      <c r="AD64" s="933">
        <v>2801216</v>
      </c>
      <c r="AE64" s="933">
        <v>2811094</v>
      </c>
      <c r="AF64" s="933">
        <v>377217</v>
      </c>
      <c r="AG64" s="933">
        <v>1868983</v>
      </c>
      <c r="AH64" s="933">
        <v>922918</v>
      </c>
      <c r="AI64" s="933">
        <v>565143</v>
      </c>
      <c r="AJ64" s="933">
        <v>509250</v>
      </c>
      <c r="AK64" s="933">
        <v>92750</v>
      </c>
      <c r="AL64" s="933">
        <v>19262</v>
      </c>
      <c r="AM64" s="933">
        <v>1596484320</v>
      </c>
      <c r="AN64" s="930"/>
      <c r="AO64" s="933">
        <v>277721599</v>
      </c>
      <c r="AP64" s="933">
        <v>1318762721</v>
      </c>
      <c r="AR64" s="266" t="e">
        <f>SUM(#REF!)</f>
        <v>#REF!</v>
      </c>
      <c r="AS64" s="266" t="e">
        <f>#REF!-AR64</f>
        <v>#REF!</v>
      </c>
      <c r="AV64" s="63">
        <v>153824826</v>
      </c>
      <c r="AW64" s="63"/>
      <c r="AX64" s="43">
        <v>0</v>
      </c>
    </row>
    <row r="65" spans="1:56" ht="15">
      <c r="A65" s="455"/>
      <c r="B65" s="35"/>
      <c r="C65" s="933"/>
      <c r="D65" s="933"/>
      <c r="E65" s="933"/>
      <c r="F65" s="933"/>
      <c r="G65" s="933"/>
      <c r="H65" s="933"/>
      <c r="I65" s="933"/>
      <c r="J65" s="933"/>
      <c r="K65" s="933"/>
      <c r="L65" s="933"/>
      <c r="M65" s="933"/>
      <c r="N65" s="933"/>
      <c r="O65" s="933"/>
      <c r="P65" s="933"/>
      <c r="Q65" s="933"/>
      <c r="R65" s="933"/>
      <c r="S65" s="933"/>
      <c r="T65" s="933"/>
      <c r="U65" s="933"/>
      <c r="V65" s="933"/>
      <c r="W65" s="933"/>
      <c r="X65" s="933"/>
      <c r="Y65" s="933"/>
      <c r="Z65" s="933"/>
      <c r="AA65" s="933"/>
      <c r="AB65" s="933"/>
      <c r="AC65" s="933"/>
      <c r="AD65" s="933"/>
      <c r="AE65" s="933"/>
      <c r="AF65" s="933"/>
      <c r="AG65" s="933"/>
      <c r="AH65" s="933"/>
      <c r="AI65" s="933"/>
      <c r="AJ65" s="933"/>
      <c r="AK65" s="933"/>
      <c r="AL65" s="933"/>
      <c r="AM65" s="933"/>
      <c r="AN65" s="930"/>
      <c r="AO65" s="930"/>
      <c r="AP65" s="930"/>
      <c r="AQ65" s="35"/>
      <c r="AR65" s="266" t="e">
        <f>SUM(#REF!)</f>
        <v>#REF!</v>
      </c>
      <c r="AS65" s="266" t="e">
        <f>#REF!-AR65</f>
        <v>#REF!</v>
      </c>
      <c r="AT65" s="35"/>
      <c r="AU65" s="35"/>
      <c r="AX65" s="43"/>
    </row>
    <row r="66" spans="1:56">
      <c r="A66" s="453" t="s">
        <v>517</v>
      </c>
      <c r="B66" s="44"/>
      <c r="C66" s="935">
        <v>186979198</v>
      </c>
      <c r="D66" s="935">
        <v>154510424</v>
      </c>
      <c r="E66" s="935">
        <v>303564967</v>
      </c>
      <c r="F66" s="933">
        <v>238485301</v>
      </c>
      <c r="G66" s="935">
        <v>105236825</v>
      </c>
      <c r="H66" s="935">
        <v>100588779</v>
      </c>
      <c r="I66" s="935">
        <v>43369106</v>
      </c>
      <c r="J66" s="935">
        <v>19320707</v>
      </c>
      <c r="K66" s="935">
        <v>79143602</v>
      </c>
      <c r="L66" s="935">
        <v>78526342</v>
      </c>
      <c r="M66" s="935">
        <v>63014931</v>
      </c>
      <c r="N66" s="935">
        <v>54376040</v>
      </c>
      <c r="O66" s="935">
        <v>41737017</v>
      </c>
      <c r="P66" s="935">
        <v>5889880</v>
      </c>
      <c r="Q66" s="935">
        <v>32323873</v>
      </c>
      <c r="R66" s="935">
        <v>14230719</v>
      </c>
      <c r="S66" s="935">
        <v>29999155</v>
      </c>
      <c r="T66" s="935">
        <v>4268441</v>
      </c>
      <c r="U66" s="935">
        <v>28562336</v>
      </c>
      <c r="V66" s="935">
        <v>26214373</v>
      </c>
      <c r="W66" s="935">
        <v>22620058</v>
      </c>
      <c r="X66" s="935">
        <v>21654349</v>
      </c>
      <c r="Y66" s="935">
        <v>16583600</v>
      </c>
      <c r="Z66" s="935">
        <v>16095245</v>
      </c>
      <c r="AA66" s="935">
        <v>8068872</v>
      </c>
      <c r="AB66" s="935">
        <v>7643265</v>
      </c>
      <c r="AC66" s="935">
        <v>5618989</v>
      </c>
      <c r="AD66" s="935">
        <v>2973628</v>
      </c>
      <c r="AE66" s="935">
        <v>2898842</v>
      </c>
      <c r="AF66" s="935">
        <v>439271</v>
      </c>
      <c r="AG66" s="935">
        <v>1829535</v>
      </c>
      <c r="AH66" s="935">
        <v>915985</v>
      </c>
      <c r="AI66" s="935">
        <v>583509</v>
      </c>
      <c r="AJ66" s="935">
        <v>502700</v>
      </c>
      <c r="AK66" s="935">
        <v>84856</v>
      </c>
      <c r="AL66" s="935">
        <v>28309</v>
      </c>
      <c r="AM66" s="935">
        <v>1718883029</v>
      </c>
      <c r="AN66" s="935"/>
      <c r="AO66" s="935">
        <v>280470216</v>
      </c>
      <c r="AP66" s="935">
        <v>1438412813</v>
      </c>
      <c r="AQ66" s="45">
        <v>0</v>
      </c>
      <c r="AR66" s="266" t="e">
        <f>SUM(#REF!)</f>
        <v>#REF!</v>
      </c>
      <c r="AS66" s="266" t="e">
        <f>#REF!-AR66</f>
        <v>#REF!</v>
      </c>
      <c r="AT66" s="44"/>
      <c r="AU66" s="44"/>
      <c r="AX66" s="43"/>
    </row>
    <row r="67" spans="1:56" ht="15">
      <c r="A67" s="451"/>
      <c r="B67" s="35"/>
      <c r="C67" s="933"/>
      <c r="D67" s="933"/>
      <c r="E67" s="933"/>
      <c r="F67" s="933"/>
      <c r="G67" s="933"/>
      <c r="H67" s="933"/>
      <c r="I67" s="933"/>
      <c r="J67" s="933"/>
      <c r="K67" s="933"/>
      <c r="L67" s="933"/>
      <c r="M67" s="933"/>
      <c r="N67" s="933"/>
      <c r="O67" s="933"/>
      <c r="P67" s="933"/>
      <c r="Q67" s="933"/>
      <c r="R67" s="933"/>
      <c r="S67" s="933"/>
      <c r="T67" s="933"/>
      <c r="U67" s="933"/>
      <c r="V67" s="933"/>
      <c r="W67" s="933"/>
      <c r="X67" s="933"/>
      <c r="Y67" s="933"/>
      <c r="Z67" s="933"/>
      <c r="AA67" s="933"/>
      <c r="AB67" s="933"/>
      <c r="AC67" s="933"/>
      <c r="AD67" s="933"/>
      <c r="AE67" s="933"/>
      <c r="AF67" s="933"/>
      <c r="AG67" s="933"/>
      <c r="AH67" s="933"/>
      <c r="AI67" s="933"/>
      <c r="AJ67" s="933"/>
      <c r="AK67" s="933"/>
      <c r="AL67" s="933"/>
      <c r="AM67" s="933"/>
      <c r="AN67" s="930"/>
      <c r="AO67" s="930"/>
      <c r="AP67" s="930"/>
      <c r="AQ67" s="35"/>
      <c r="AR67" s="266" t="e">
        <f>SUM(#REF!)</f>
        <v>#REF!</v>
      </c>
      <c r="AS67" s="266" t="e">
        <f>#REF!-AR67</f>
        <v>#REF!</v>
      </c>
      <c r="AT67" s="35"/>
      <c r="AU67" s="35"/>
      <c r="AV67" s="63">
        <v>153824826</v>
      </c>
      <c r="AW67" s="63"/>
      <c r="AX67" s="43">
        <v>0</v>
      </c>
    </row>
    <row r="68" spans="1:56" ht="15">
      <c r="A68" s="454" t="s">
        <v>518</v>
      </c>
      <c r="B68" s="216"/>
      <c r="C68" s="933"/>
      <c r="D68" s="933"/>
      <c r="E68" s="933"/>
      <c r="F68" s="933"/>
      <c r="G68" s="933"/>
      <c r="H68" s="933"/>
      <c r="I68" s="933"/>
      <c r="J68" s="933"/>
      <c r="K68" s="933"/>
      <c r="L68" s="933"/>
      <c r="M68" s="933"/>
      <c r="N68" s="933"/>
      <c r="O68" s="933"/>
      <c r="P68" s="933"/>
      <c r="Q68" s="933"/>
      <c r="R68" s="933"/>
      <c r="S68" s="933"/>
      <c r="T68" s="933"/>
      <c r="U68" s="933"/>
      <c r="V68" s="933"/>
      <c r="W68" s="933"/>
      <c r="X68" s="933"/>
      <c r="Y68" s="933"/>
      <c r="Z68" s="933"/>
      <c r="AA68" s="933"/>
      <c r="AB68" s="933"/>
      <c r="AC68" s="933"/>
      <c r="AD68" s="933"/>
      <c r="AE68" s="933"/>
      <c r="AF68" s="933"/>
      <c r="AG68" s="933"/>
      <c r="AH68" s="933"/>
      <c r="AI68" s="933"/>
      <c r="AJ68" s="933"/>
      <c r="AK68" s="933"/>
      <c r="AL68" s="933"/>
      <c r="AM68" s="939"/>
      <c r="AN68" s="930"/>
      <c r="AO68" s="930"/>
      <c r="AP68" s="930"/>
      <c r="AQ68" s="35"/>
      <c r="AR68" s="266" t="e">
        <f>SUM(#REF!)</f>
        <v>#REF!</v>
      </c>
      <c r="AS68" s="266" t="e">
        <f>#REF!-AR68</f>
        <v>#REF!</v>
      </c>
      <c r="AT68" s="35"/>
      <c r="AU68" s="35"/>
      <c r="AW68" s="43"/>
      <c r="AX68" s="43">
        <v>0</v>
      </c>
      <c r="BB68" s="26"/>
    </row>
    <row r="69" spans="1:56" ht="15">
      <c r="A69" s="456" t="s">
        <v>519</v>
      </c>
      <c r="B69" s="35"/>
      <c r="C69" s="933"/>
      <c r="D69" s="933"/>
      <c r="E69" s="933"/>
      <c r="F69" s="933"/>
      <c r="G69" s="933"/>
      <c r="H69" s="933"/>
      <c r="I69" s="933"/>
      <c r="J69" s="933"/>
      <c r="K69" s="933"/>
      <c r="L69" s="933"/>
      <c r="M69" s="933"/>
      <c r="N69" s="933"/>
      <c r="O69" s="933"/>
      <c r="P69" s="933"/>
      <c r="Q69" s="933"/>
      <c r="R69" s="933"/>
      <c r="S69" s="933"/>
      <c r="T69" s="933"/>
      <c r="U69" s="933"/>
      <c r="V69" s="933"/>
      <c r="W69" s="933"/>
      <c r="X69" s="933"/>
      <c r="Y69" s="933"/>
      <c r="Z69" s="933"/>
      <c r="AA69" s="933"/>
      <c r="AB69" s="933"/>
      <c r="AC69" s="933"/>
      <c r="AD69" s="933"/>
      <c r="AE69" s="933"/>
      <c r="AF69" s="933"/>
      <c r="AG69" s="933"/>
      <c r="AH69" s="933"/>
      <c r="AI69" s="933"/>
      <c r="AJ69" s="933"/>
      <c r="AK69" s="933"/>
      <c r="AL69" s="933"/>
      <c r="AM69" s="933"/>
      <c r="AN69" s="930"/>
      <c r="AO69" s="936"/>
      <c r="AP69" s="930"/>
      <c r="AQ69" s="35"/>
      <c r="AR69" s="266" t="e">
        <f>SUM(#REF!)</f>
        <v>#REF!</v>
      </c>
      <c r="AS69" s="266" t="e">
        <f>#REF!-AR69</f>
        <v>#REF!</v>
      </c>
      <c r="AT69" s="35"/>
      <c r="AU69" s="35"/>
      <c r="AX69" s="43">
        <v>0</v>
      </c>
    </row>
    <row r="70" spans="1:56" ht="15" hidden="1" outlineLevel="1">
      <c r="A70" s="457" t="s">
        <v>520</v>
      </c>
      <c r="B70" s="35"/>
      <c r="C70" s="933">
        <v>0</v>
      </c>
      <c r="D70" s="933">
        <v>0</v>
      </c>
      <c r="E70" s="933">
        <v>0</v>
      </c>
      <c r="F70" s="933">
        <v>0</v>
      </c>
      <c r="G70" s="933">
        <v>0</v>
      </c>
      <c r="H70" s="933">
        <v>0</v>
      </c>
      <c r="I70" s="933">
        <v>0</v>
      </c>
      <c r="J70" s="933">
        <v>0</v>
      </c>
      <c r="K70" s="933">
        <v>0</v>
      </c>
      <c r="L70" s="933">
        <v>0</v>
      </c>
      <c r="M70" s="933">
        <v>0</v>
      </c>
      <c r="N70" s="933">
        <v>0</v>
      </c>
      <c r="O70" s="933">
        <v>0</v>
      </c>
      <c r="P70" s="933">
        <v>0</v>
      </c>
      <c r="Q70" s="933">
        <v>0</v>
      </c>
      <c r="R70" s="933">
        <v>0</v>
      </c>
      <c r="S70" s="933">
        <v>0</v>
      </c>
      <c r="T70" s="933">
        <v>0</v>
      </c>
      <c r="U70" s="933">
        <v>0</v>
      </c>
      <c r="V70" s="933">
        <v>0</v>
      </c>
      <c r="W70" s="933">
        <v>0</v>
      </c>
      <c r="X70" s="933">
        <v>0</v>
      </c>
      <c r="Y70" s="933">
        <v>0</v>
      </c>
      <c r="Z70" s="933">
        <v>0</v>
      </c>
      <c r="AA70" s="933">
        <v>0</v>
      </c>
      <c r="AB70" s="933">
        <v>0</v>
      </c>
      <c r="AC70" s="933">
        <v>0</v>
      </c>
      <c r="AD70" s="933">
        <v>0</v>
      </c>
      <c r="AE70" s="933">
        <v>0</v>
      </c>
      <c r="AF70" s="933">
        <v>0</v>
      </c>
      <c r="AG70" s="933">
        <v>0</v>
      </c>
      <c r="AH70" s="933">
        <v>0</v>
      </c>
      <c r="AI70" s="933">
        <v>0</v>
      </c>
      <c r="AJ70" s="933">
        <v>0</v>
      </c>
      <c r="AK70" s="933">
        <v>0</v>
      </c>
      <c r="AL70" s="933">
        <v>0</v>
      </c>
      <c r="AM70" s="933">
        <v>0</v>
      </c>
      <c r="AN70" s="930"/>
      <c r="AO70" s="933">
        <v>0</v>
      </c>
      <c r="AP70" s="933">
        <v>0</v>
      </c>
      <c r="AQ70" s="35"/>
      <c r="AR70" s="266" t="e">
        <f>SUM(#REF!)</f>
        <v>#REF!</v>
      </c>
      <c r="AS70" s="266" t="e">
        <f>#REF!-AR70</f>
        <v>#REF!</v>
      </c>
      <c r="AT70" s="35"/>
      <c r="AU70" s="35"/>
      <c r="AV70" s="64"/>
      <c r="AW70" s="64"/>
      <c r="AX70" s="43">
        <v>0</v>
      </c>
      <c r="AY70" s="64"/>
      <c r="AZ70" s="64"/>
      <c r="BA70" s="64"/>
      <c r="BB70" s="64"/>
      <c r="BC70" s="64"/>
      <c r="BD70" s="64"/>
    </row>
    <row r="71" spans="1:56" ht="15" hidden="1" outlineLevel="1">
      <c r="A71" s="35"/>
      <c r="B71" s="35"/>
      <c r="C71" s="933"/>
      <c r="D71" s="933"/>
      <c r="E71" s="933"/>
      <c r="F71" s="933"/>
      <c r="G71" s="933"/>
      <c r="H71" s="933"/>
      <c r="I71" s="933"/>
      <c r="J71" s="933"/>
      <c r="K71" s="933"/>
      <c r="L71" s="933"/>
      <c r="M71" s="933"/>
      <c r="N71" s="933"/>
      <c r="O71" s="933"/>
      <c r="P71" s="933"/>
      <c r="Q71" s="933"/>
      <c r="R71" s="933"/>
      <c r="S71" s="933"/>
      <c r="T71" s="933"/>
      <c r="U71" s="933"/>
      <c r="V71" s="933"/>
      <c r="W71" s="933"/>
      <c r="X71" s="933"/>
      <c r="Y71" s="933"/>
      <c r="Z71" s="933"/>
      <c r="AA71" s="933"/>
      <c r="AB71" s="933"/>
      <c r="AC71" s="933"/>
      <c r="AD71" s="933"/>
      <c r="AE71" s="933"/>
      <c r="AF71" s="933"/>
      <c r="AG71" s="933"/>
      <c r="AH71" s="933"/>
      <c r="AI71" s="933"/>
      <c r="AJ71" s="933"/>
      <c r="AK71" s="933"/>
      <c r="AL71" s="933"/>
      <c r="AM71" s="933"/>
      <c r="AN71" s="930"/>
      <c r="AO71" s="930"/>
      <c r="AP71" s="930"/>
      <c r="AQ71" s="35"/>
      <c r="AR71" s="266" t="e">
        <f>SUM(#REF!)</f>
        <v>#REF!</v>
      </c>
      <c r="AS71" s="266" t="e">
        <f>#REF!-AR71</f>
        <v>#REF!</v>
      </c>
      <c r="AT71" s="35"/>
      <c r="AU71" s="35"/>
      <c r="AW71" s="43"/>
      <c r="AX71" s="43">
        <v>0</v>
      </c>
    </row>
    <row r="72" spans="1:56" ht="15" hidden="1" customHeight="1" outlineLevel="1">
      <c r="A72" s="459" t="s">
        <v>442</v>
      </c>
      <c r="B72" s="35"/>
      <c r="C72" s="933"/>
      <c r="D72" s="933"/>
      <c r="E72" s="933"/>
      <c r="F72" s="933"/>
      <c r="G72" s="933"/>
      <c r="H72" s="937"/>
      <c r="I72" s="933"/>
      <c r="J72" s="933"/>
      <c r="K72" s="933"/>
      <c r="L72" s="933"/>
      <c r="M72" s="933"/>
      <c r="N72" s="933"/>
      <c r="O72" s="933"/>
      <c r="P72" s="933"/>
      <c r="Q72" s="933"/>
      <c r="R72" s="933"/>
      <c r="S72" s="933"/>
      <c r="T72" s="933"/>
      <c r="U72" s="933"/>
      <c r="V72" s="933"/>
      <c r="W72" s="933"/>
      <c r="X72" s="933"/>
      <c r="Y72" s="933"/>
      <c r="Z72" s="933"/>
      <c r="AA72" s="933"/>
      <c r="AB72" s="933"/>
      <c r="AC72" s="933"/>
      <c r="AD72" s="933"/>
      <c r="AE72" s="933"/>
      <c r="AF72" s="933"/>
      <c r="AG72" s="933"/>
      <c r="AH72" s="933"/>
      <c r="AI72" s="933"/>
      <c r="AJ72" s="933"/>
      <c r="AK72" s="933"/>
      <c r="AL72" s="933"/>
      <c r="AM72" s="933"/>
      <c r="AN72" s="930"/>
      <c r="AO72" s="930"/>
      <c r="AP72" s="930"/>
      <c r="AQ72" s="35"/>
      <c r="AR72" s="266" t="e">
        <f>SUM(#REF!)</f>
        <v>#REF!</v>
      </c>
      <c r="AS72" s="266" t="e">
        <f>#REF!-AR72</f>
        <v>#REF!</v>
      </c>
      <c r="AT72" s="35"/>
      <c r="AU72" s="35"/>
      <c r="AW72" s="43"/>
      <c r="AX72" s="43">
        <v>0</v>
      </c>
    </row>
    <row r="73" spans="1:56" ht="15" hidden="1" customHeight="1" outlineLevel="1">
      <c r="A73" s="458" t="s">
        <v>443</v>
      </c>
      <c r="B73" s="35"/>
      <c r="C73" s="933">
        <v>60761</v>
      </c>
      <c r="D73" s="933">
        <v>60761</v>
      </c>
      <c r="E73" s="933">
        <v>236764</v>
      </c>
      <c r="F73" s="933">
        <v>186036</v>
      </c>
      <c r="G73" s="933">
        <v>67200</v>
      </c>
      <c r="H73" s="933">
        <v>134015</v>
      </c>
      <c r="I73" s="933">
        <v>0</v>
      </c>
      <c r="J73" s="933">
        <v>14788</v>
      </c>
      <c r="K73" s="933">
        <v>114308</v>
      </c>
      <c r="L73" s="933">
        <v>0</v>
      </c>
      <c r="M73" s="933">
        <v>15851</v>
      </c>
      <c r="N73" s="933">
        <v>0</v>
      </c>
      <c r="O73" s="933">
        <v>112841</v>
      </c>
      <c r="P73" s="933">
        <v>15924</v>
      </c>
      <c r="Q73" s="933">
        <v>0</v>
      </c>
      <c r="R73" s="933">
        <v>0</v>
      </c>
      <c r="S73" s="933">
        <v>0</v>
      </c>
      <c r="T73" s="933">
        <v>0</v>
      </c>
      <c r="U73" s="933">
        <v>20124</v>
      </c>
      <c r="V73" s="933">
        <v>32309</v>
      </c>
      <c r="W73" s="933">
        <v>0</v>
      </c>
      <c r="X73" s="933">
        <v>13502</v>
      </c>
      <c r="Y73" s="933">
        <v>16199</v>
      </c>
      <c r="Z73" s="933">
        <v>0</v>
      </c>
      <c r="AA73" s="933">
        <v>0</v>
      </c>
      <c r="AB73" s="933">
        <v>0</v>
      </c>
      <c r="AC73" s="933">
        <v>31807</v>
      </c>
      <c r="AD73" s="933">
        <v>0</v>
      </c>
      <c r="AE73" s="933">
        <v>0</v>
      </c>
      <c r="AF73" s="933">
        <v>0</v>
      </c>
      <c r="AG73" s="933">
        <v>14178</v>
      </c>
      <c r="AH73" s="933">
        <v>0</v>
      </c>
      <c r="AI73" s="933">
        <v>0</v>
      </c>
      <c r="AJ73" s="933">
        <v>0</v>
      </c>
      <c r="AK73" s="933">
        <v>0</v>
      </c>
      <c r="AL73" s="933">
        <v>0</v>
      </c>
      <c r="AM73" s="933">
        <v>1147368</v>
      </c>
      <c r="AN73" s="930"/>
      <c r="AO73" s="933">
        <v>88441</v>
      </c>
      <c r="AP73" s="933">
        <v>1058927</v>
      </c>
      <c r="AQ73" s="35"/>
      <c r="AR73" s="266" t="e">
        <f>SUM(#REF!)</f>
        <v>#REF!</v>
      </c>
      <c r="AS73" s="266" t="e">
        <f>#REF!-AR73</f>
        <v>#REF!</v>
      </c>
      <c r="AT73" s="35"/>
      <c r="AU73" s="35"/>
      <c r="AW73" s="43"/>
      <c r="AX73" s="43">
        <v>0</v>
      </c>
    </row>
    <row r="74" spans="1:56" ht="15" hidden="1" customHeight="1" outlineLevel="1">
      <c r="A74" s="458"/>
      <c r="B74" s="35"/>
      <c r="C74" s="933"/>
      <c r="D74" s="933"/>
      <c r="E74" s="933"/>
      <c r="F74" s="933"/>
      <c r="G74" s="933"/>
      <c r="H74" s="933"/>
      <c r="I74" s="933"/>
      <c r="J74" s="933"/>
      <c r="K74" s="933"/>
      <c r="L74" s="933"/>
      <c r="M74" s="933"/>
      <c r="N74" s="933"/>
      <c r="O74" s="933"/>
      <c r="P74" s="933"/>
      <c r="Q74" s="933"/>
      <c r="R74" s="933"/>
      <c r="S74" s="933"/>
      <c r="T74" s="933"/>
      <c r="U74" s="933"/>
      <c r="V74" s="933"/>
      <c r="W74" s="933"/>
      <c r="X74" s="933"/>
      <c r="Y74" s="933"/>
      <c r="Z74" s="933"/>
      <c r="AA74" s="933"/>
      <c r="AB74" s="933"/>
      <c r="AC74" s="933"/>
      <c r="AD74" s="933"/>
      <c r="AE74" s="933"/>
      <c r="AF74" s="933"/>
      <c r="AG74" s="933"/>
      <c r="AH74" s="933"/>
      <c r="AI74" s="933"/>
      <c r="AJ74" s="933"/>
      <c r="AK74" s="933"/>
      <c r="AL74" s="933"/>
      <c r="AM74" s="933"/>
      <c r="AN74" s="930"/>
      <c r="AO74" s="930"/>
      <c r="AP74" s="930"/>
      <c r="AQ74" s="35"/>
      <c r="AR74" s="266" t="e">
        <f>SUM(#REF!)</f>
        <v>#REF!</v>
      </c>
      <c r="AS74" s="266" t="e">
        <f>#REF!-AR74</f>
        <v>#REF!</v>
      </c>
      <c r="AT74" s="35"/>
      <c r="AU74" s="35"/>
      <c r="AW74" s="43"/>
      <c r="AX74" s="43">
        <v>0</v>
      </c>
    </row>
    <row r="75" spans="1:56" ht="15" hidden="1" customHeight="1" outlineLevel="1">
      <c r="A75" s="462" t="s">
        <v>521</v>
      </c>
      <c r="B75" s="35"/>
      <c r="C75" s="933"/>
      <c r="D75" s="933"/>
      <c r="E75" s="933"/>
      <c r="F75" s="933"/>
      <c r="G75" s="933"/>
      <c r="H75" s="933"/>
      <c r="I75" s="933"/>
      <c r="J75" s="933"/>
      <c r="K75" s="933"/>
      <c r="L75" s="933"/>
      <c r="M75" s="933"/>
      <c r="N75" s="933"/>
      <c r="O75" s="933"/>
      <c r="P75" s="933"/>
      <c r="Q75" s="933"/>
      <c r="R75" s="933"/>
      <c r="S75" s="933"/>
      <c r="T75" s="933"/>
      <c r="U75" s="933"/>
      <c r="V75" s="933"/>
      <c r="W75" s="933"/>
      <c r="X75" s="933"/>
      <c r="Y75" s="933"/>
      <c r="Z75" s="933"/>
      <c r="AA75" s="933"/>
      <c r="AB75" s="933"/>
      <c r="AC75" s="933"/>
      <c r="AD75" s="933"/>
      <c r="AE75" s="933"/>
      <c r="AF75" s="933"/>
      <c r="AG75" s="933"/>
      <c r="AH75" s="933"/>
      <c r="AI75" s="933"/>
      <c r="AJ75" s="933"/>
      <c r="AK75" s="933"/>
      <c r="AL75" s="933"/>
      <c r="AM75" s="933"/>
      <c r="AN75" s="930"/>
      <c r="AO75" s="930"/>
      <c r="AP75" s="930"/>
      <c r="AQ75" s="35"/>
      <c r="AR75" s="266" t="e">
        <f>SUM(#REF!)</f>
        <v>#REF!</v>
      </c>
      <c r="AS75" s="266" t="e">
        <f>#REF!-AR75</f>
        <v>#REF!</v>
      </c>
      <c r="AT75" s="35"/>
      <c r="AU75" s="35"/>
      <c r="AW75" s="43"/>
      <c r="AX75" s="43">
        <v>0</v>
      </c>
    </row>
    <row r="76" spans="1:56" ht="15" hidden="1" customHeight="1" outlineLevel="1">
      <c r="A76" s="458" t="s">
        <v>445</v>
      </c>
      <c r="B76" s="35"/>
      <c r="C76" s="933">
        <v>0</v>
      </c>
      <c r="D76" s="933">
        <v>0</v>
      </c>
      <c r="E76" s="933">
        <v>0</v>
      </c>
      <c r="F76" s="933">
        <v>0</v>
      </c>
      <c r="G76" s="933">
        <v>0</v>
      </c>
      <c r="H76" s="933">
        <v>0</v>
      </c>
      <c r="I76" s="933">
        <v>0</v>
      </c>
      <c r="J76" s="933">
        <v>0</v>
      </c>
      <c r="K76" s="933">
        <v>0</v>
      </c>
      <c r="L76" s="933">
        <v>0</v>
      </c>
      <c r="M76" s="933">
        <v>0</v>
      </c>
      <c r="N76" s="933">
        <v>0</v>
      </c>
      <c r="O76" s="933">
        <v>0</v>
      </c>
      <c r="P76" s="933">
        <v>0</v>
      </c>
      <c r="Q76" s="933">
        <v>0</v>
      </c>
      <c r="R76" s="933">
        <v>0</v>
      </c>
      <c r="S76" s="933">
        <v>0</v>
      </c>
      <c r="T76" s="933">
        <v>0</v>
      </c>
      <c r="U76" s="933">
        <v>0</v>
      </c>
      <c r="V76" s="933">
        <v>0</v>
      </c>
      <c r="W76" s="933">
        <v>0</v>
      </c>
      <c r="X76" s="933">
        <v>0</v>
      </c>
      <c r="Y76" s="933">
        <v>0</v>
      </c>
      <c r="Z76" s="933">
        <v>0</v>
      </c>
      <c r="AA76" s="933">
        <v>0</v>
      </c>
      <c r="AB76" s="933">
        <v>0</v>
      </c>
      <c r="AC76" s="933">
        <v>0</v>
      </c>
      <c r="AD76" s="933">
        <v>0</v>
      </c>
      <c r="AE76" s="933">
        <v>0</v>
      </c>
      <c r="AF76" s="933">
        <v>0</v>
      </c>
      <c r="AG76" s="933">
        <v>0</v>
      </c>
      <c r="AH76" s="933">
        <v>0</v>
      </c>
      <c r="AI76" s="933">
        <v>0</v>
      </c>
      <c r="AJ76" s="933">
        <v>0</v>
      </c>
      <c r="AK76" s="933">
        <v>0</v>
      </c>
      <c r="AL76" s="933">
        <v>0</v>
      </c>
      <c r="AM76" s="933">
        <v>0</v>
      </c>
      <c r="AN76" s="930"/>
      <c r="AO76" s="933">
        <v>0</v>
      </c>
      <c r="AP76" s="933">
        <v>0</v>
      </c>
      <c r="AQ76" s="35"/>
      <c r="AR76" s="266" t="e">
        <f>SUM(#REF!)</f>
        <v>#REF!</v>
      </c>
      <c r="AS76" s="266" t="e">
        <f>#REF!-AR76</f>
        <v>#REF!</v>
      </c>
      <c r="AT76" s="35"/>
      <c r="AU76" s="35"/>
      <c r="AW76" s="43"/>
      <c r="AX76" s="43">
        <v>0</v>
      </c>
    </row>
    <row r="77" spans="1:56" ht="15" hidden="1" customHeight="1" outlineLevel="1">
      <c r="A77" s="458" t="s">
        <v>446</v>
      </c>
      <c r="B77" s="35"/>
      <c r="C77" s="933">
        <v>0</v>
      </c>
      <c r="D77" s="933">
        <v>0</v>
      </c>
      <c r="E77" s="933">
        <v>0</v>
      </c>
      <c r="F77" s="933">
        <v>0</v>
      </c>
      <c r="G77" s="933">
        <v>0</v>
      </c>
      <c r="H77" s="933">
        <v>0</v>
      </c>
      <c r="I77" s="933">
        <v>0</v>
      </c>
      <c r="J77" s="933">
        <v>0</v>
      </c>
      <c r="K77" s="933">
        <v>0</v>
      </c>
      <c r="L77" s="933">
        <v>0</v>
      </c>
      <c r="M77" s="933">
        <v>0</v>
      </c>
      <c r="N77" s="933">
        <v>0</v>
      </c>
      <c r="O77" s="933">
        <v>0</v>
      </c>
      <c r="P77" s="933">
        <v>0</v>
      </c>
      <c r="Q77" s="933">
        <v>0</v>
      </c>
      <c r="R77" s="933">
        <v>0</v>
      </c>
      <c r="S77" s="933">
        <v>0</v>
      </c>
      <c r="T77" s="933">
        <v>0</v>
      </c>
      <c r="U77" s="933">
        <v>0</v>
      </c>
      <c r="V77" s="933">
        <v>0</v>
      </c>
      <c r="W77" s="933">
        <v>0</v>
      </c>
      <c r="X77" s="933">
        <v>0</v>
      </c>
      <c r="Y77" s="933">
        <v>0</v>
      </c>
      <c r="Z77" s="933">
        <v>0</v>
      </c>
      <c r="AA77" s="933">
        <v>0</v>
      </c>
      <c r="AB77" s="933">
        <v>0</v>
      </c>
      <c r="AC77" s="933">
        <v>0</v>
      </c>
      <c r="AD77" s="933">
        <v>0</v>
      </c>
      <c r="AE77" s="933">
        <v>0</v>
      </c>
      <c r="AF77" s="933">
        <v>0</v>
      </c>
      <c r="AG77" s="933">
        <v>0</v>
      </c>
      <c r="AH77" s="933">
        <v>0</v>
      </c>
      <c r="AI77" s="933">
        <v>0</v>
      </c>
      <c r="AJ77" s="933">
        <v>0</v>
      </c>
      <c r="AK77" s="933">
        <v>0</v>
      </c>
      <c r="AL77" s="933">
        <v>0</v>
      </c>
      <c r="AM77" s="933">
        <v>0</v>
      </c>
      <c r="AN77" s="930"/>
      <c r="AO77" s="933">
        <v>0</v>
      </c>
      <c r="AP77" s="933">
        <v>0</v>
      </c>
      <c r="AQ77" s="35"/>
      <c r="AR77" s="266" t="e">
        <f>SUM(#REF!)</f>
        <v>#REF!</v>
      </c>
      <c r="AS77" s="266" t="e">
        <f>#REF!-AR77</f>
        <v>#REF!</v>
      </c>
      <c r="AT77" s="35"/>
      <c r="AU77" s="35"/>
      <c r="AW77" s="43"/>
      <c r="AX77" s="43">
        <v>0</v>
      </c>
    </row>
    <row r="78" spans="1:56" ht="15" hidden="1" customHeight="1" outlineLevel="1">
      <c r="A78" s="458" t="s">
        <v>447</v>
      </c>
      <c r="B78" s="35"/>
      <c r="C78" s="933">
        <v>0</v>
      </c>
      <c r="D78" s="933">
        <v>0</v>
      </c>
      <c r="E78" s="933">
        <v>0</v>
      </c>
      <c r="F78" s="933">
        <v>0</v>
      </c>
      <c r="G78" s="933">
        <v>0</v>
      </c>
      <c r="H78" s="933">
        <v>0</v>
      </c>
      <c r="I78" s="933">
        <v>0</v>
      </c>
      <c r="J78" s="933">
        <v>0</v>
      </c>
      <c r="K78" s="933">
        <v>0</v>
      </c>
      <c r="L78" s="933">
        <v>0</v>
      </c>
      <c r="M78" s="933">
        <v>26080</v>
      </c>
      <c r="N78" s="933">
        <v>0</v>
      </c>
      <c r="O78" s="933">
        <v>0</v>
      </c>
      <c r="P78" s="933">
        <v>0</v>
      </c>
      <c r="Q78" s="933">
        <v>0</v>
      </c>
      <c r="R78" s="933">
        <v>0</v>
      </c>
      <c r="S78" s="933">
        <v>0</v>
      </c>
      <c r="T78" s="933">
        <v>0</v>
      </c>
      <c r="U78" s="933">
        <v>26080</v>
      </c>
      <c r="V78" s="933">
        <v>0</v>
      </c>
      <c r="W78" s="933">
        <v>26080</v>
      </c>
      <c r="X78" s="933">
        <v>0</v>
      </c>
      <c r="Y78" s="933">
        <v>0</v>
      </c>
      <c r="Z78" s="933">
        <v>0</v>
      </c>
      <c r="AA78" s="933">
        <v>0</v>
      </c>
      <c r="AB78" s="933">
        <v>0</v>
      </c>
      <c r="AC78" s="933">
        <v>0</v>
      </c>
      <c r="AD78" s="933">
        <v>0</v>
      </c>
      <c r="AE78" s="933">
        <v>0</v>
      </c>
      <c r="AF78" s="933">
        <v>0</v>
      </c>
      <c r="AG78" s="933">
        <v>0</v>
      </c>
      <c r="AH78" s="933">
        <v>0</v>
      </c>
      <c r="AI78" s="933">
        <v>0</v>
      </c>
      <c r="AJ78" s="933">
        <v>0</v>
      </c>
      <c r="AK78" s="933">
        <v>0</v>
      </c>
      <c r="AL78" s="933">
        <v>0</v>
      </c>
      <c r="AM78" s="933">
        <v>78240</v>
      </c>
      <c r="AN78" s="930"/>
      <c r="AO78" s="933">
        <v>0</v>
      </c>
      <c r="AP78" s="933">
        <v>78240</v>
      </c>
      <c r="AQ78" s="35"/>
      <c r="AR78" s="266" t="e">
        <f>SUM(#REF!)</f>
        <v>#REF!</v>
      </c>
      <c r="AS78" s="266" t="e">
        <f>#REF!-AR78</f>
        <v>#REF!</v>
      </c>
      <c r="AT78" s="35"/>
      <c r="AU78" s="35"/>
      <c r="AW78" s="43"/>
      <c r="AX78" s="43">
        <v>0</v>
      </c>
    </row>
    <row r="79" spans="1:56" ht="15" hidden="1" customHeight="1" outlineLevel="1">
      <c r="A79" s="458" t="s">
        <v>448</v>
      </c>
      <c r="B79" s="35"/>
      <c r="C79" s="933">
        <v>0</v>
      </c>
      <c r="D79" s="933">
        <v>0</v>
      </c>
      <c r="E79" s="933">
        <v>0</v>
      </c>
      <c r="F79" s="933">
        <v>0</v>
      </c>
      <c r="G79" s="933">
        <v>0</v>
      </c>
      <c r="H79" s="933">
        <v>0</v>
      </c>
      <c r="I79" s="933">
        <v>0</v>
      </c>
      <c r="J79" s="933">
        <v>0</v>
      </c>
      <c r="K79" s="933">
        <v>0</v>
      </c>
      <c r="L79" s="933">
        <v>0</v>
      </c>
      <c r="M79" s="933">
        <v>0</v>
      </c>
      <c r="N79" s="933">
        <v>0</v>
      </c>
      <c r="O79" s="933">
        <v>0</v>
      </c>
      <c r="P79" s="933">
        <v>0</v>
      </c>
      <c r="Q79" s="933">
        <v>0</v>
      </c>
      <c r="R79" s="933">
        <v>0</v>
      </c>
      <c r="S79" s="933">
        <v>0</v>
      </c>
      <c r="T79" s="933">
        <v>0</v>
      </c>
      <c r="U79" s="933">
        <v>0</v>
      </c>
      <c r="V79" s="933">
        <v>0</v>
      </c>
      <c r="W79" s="933">
        <v>0</v>
      </c>
      <c r="X79" s="933">
        <v>0</v>
      </c>
      <c r="Y79" s="933">
        <v>0</v>
      </c>
      <c r="Z79" s="933">
        <v>0</v>
      </c>
      <c r="AA79" s="933">
        <v>0</v>
      </c>
      <c r="AB79" s="933">
        <v>0</v>
      </c>
      <c r="AC79" s="933">
        <v>0</v>
      </c>
      <c r="AD79" s="933">
        <v>0</v>
      </c>
      <c r="AE79" s="933">
        <v>0</v>
      </c>
      <c r="AF79" s="933">
        <v>0</v>
      </c>
      <c r="AG79" s="933">
        <v>0</v>
      </c>
      <c r="AH79" s="933">
        <v>0</v>
      </c>
      <c r="AI79" s="933">
        <v>0</v>
      </c>
      <c r="AJ79" s="933">
        <v>0</v>
      </c>
      <c r="AK79" s="933">
        <v>0</v>
      </c>
      <c r="AL79" s="933">
        <v>0</v>
      </c>
      <c r="AM79" s="933">
        <v>0</v>
      </c>
      <c r="AN79" s="930"/>
      <c r="AO79" s="933">
        <v>0</v>
      </c>
      <c r="AP79" s="933">
        <v>0</v>
      </c>
      <c r="AQ79" s="35"/>
      <c r="AR79" s="266" t="e">
        <f>SUM(#REF!)</f>
        <v>#REF!</v>
      </c>
      <c r="AS79" s="266" t="e">
        <f>#REF!-AR79</f>
        <v>#REF!</v>
      </c>
      <c r="AT79" s="35"/>
      <c r="AU79" s="35"/>
      <c r="AW79" s="43"/>
      <c r="AX79" s="43">
        <v>0</v>
      </c>
    </row>
    <row r="80" spans="1:56" ht="15" hidden="1" customHeight="1" outlineLevel="1">
      <c r="A80" s="458"/>
      <c r="B80" s="35"/>
      <c r="C80" s="933"/>
      <c r="D80" s="933"/>
      <c r="E80" s="933"/>
      <c r="F80" s="933"/>
      <c r="G80" s="933"/>
      <c r="H80" s="933"/>
      <c r="I80" s="933"/>
      <c r="J80" s="933"/>
      <c r="K80" s="933"/>
      <c r="L80" s="933"/>
      <c r="M80" s="933"/>
      <c r="N80" s="933"/>
      <c r="O80" s="933"/>
      <c r="P80" s="933"/>
      <c r="Q80" s="933"/>
      <c r="R80" s="933"/>
      <c r="S80" s="933"/>
      <c r="T80" s="933"/>
      <c r="U80" s="933"/>
      <c r="V80" s="933"/>
      <c r="W80" s="933"/>
      <c r="X80" s="933"/>
      <c r="Y80" s="933"/>
      <c r="Z80" s="933"/>
      <c r="AA80" s="933"/>
      <c r="AB80" s="933"/>
      <c r="AC80" s="933"/>
      <c r="AD80" s="933"/>
      <c r="AE80" s="933"/>
      <c r="AF80" s="933"/>
      <c r="AG80" s="933"/>
      <c r="AH80" s="933"/>
      <c r="AI80" s="933"/>
      <c r="AJ80" s="933"/>
      <c r="AK80" s="933"/>
      <c r="AL80" s="933"/>
      <c r="AM80" s="933"/>
      <c r="AN80" s="930"/>
      <c r="AO80" s="930"/>
      <c r="AP80" s="930"/>
      <c r="AQ80" s="35"/>
      <c r="AR80" s="266" t="e">
        <f>SUM(#REF!)</f>
        <v>#REF!</v>
      </c>
      <c r="AS80" s="266" t="e">
        <f>#REF!-AR80</f>
        <v>#REF!</v>
      </c>
      <c r="AU80" s="63"/>
      <c r="AW80" s="43"/>
      <c r="AX80" s="43">
        <v>0</v>
      </c>
    </row>
    <row r="81" spans="1:50" ht="15" hidden="1" customHeight="1" outlineLevel="1">
      <c r="A81" s="462" t="s">
        <v>449</v>
      </c>
      <c r="B81" s="35"/>
      <c r="C81" s="933"/>
      <c r="D81" s="933"/>
      <c r="E81" s="933"/>
      <c r="F81" s="933"/>
      <c r="G81" s="933"/>
      <c r="H81" s="933"/>
      <c r="I81" s="933"/>
      <c r="J81" s="933"/>
      <c r="K81" s="933"/>
      <c r="L81" s="933"/>
      <c r="M81" s="933"/>
      <c r="N81" s="933"/>
      <c r="O81" s="933"/>
      <c r="P81" s="933"/>
      <c r="Q81" s="933"/>
      <c r="R81" s="933"/>
      <c r="S81" s="933"/>
      <c r="T81" s="933"/>
      <c r="U81" s="933"/>
      <c r="V81" s="933"/>
      <c r="W81" s="933"/>
      <c r="X81" s="933"/>
      <c r="Y81" s="933"/>
      <c r="Z81" s="933"/>
      <c r="AA81" s="933"/>
      <c r="AB81" s="933"/>
      <c r="AC81" s="933"/>
      <c r="AD81" s="933"/>
      <c r="AE81" s="933"/>
      <c r="AF81" s="933"/>
      <c r="AG81" s="933"/>
      <c r="AH81" s="933"/>
      <c r="AI81" s="933"/>
      <c r="AJ81" s="933"/>
      <c r="AK81" s="933"/>
      <c r="AL81" s="933"/>
      <c r="AM81" s="933"/>
      <c r="AN81" s="930"/>
      <c r="AO81" s="930"/>
      <c r="AP81" s="930"/>
      <c r="AQ81" s="35"/>
      <c r="AR81" s="266" t="e">
        <f>SUM(#REF!)</f>
        <v>#REF!</v>
      </c>
      <c r="AS81" s="266" t="e">
        <f>#REF!-AR81</f>
        <v>#REF!</v>
      </c>
      <c r="AW81" s="43"/>
      <c r="AX81" s="43">
        <v>0</v>
      </c>
    </row>
    <row r="82" spans="1:50" ht="15" hidden="1" customHeight="1" outlineLevel="1">
      <c r="A82" s="458" t="s">
        <v>450</v>
      </c>
      <c r="B82" s="35"/>
      <c r="C82" s="933">
        <v>79341629</v>
      </c>
      <c r="D82" s="933">
        <v>46213199</v>
      </c>
      <c r="E82" s="933">
        <v>107603800</v>
      </c>
      <c r="F82" s="933">
        <v>74310882</v>
      </c>
      <c r="G82" s="933">
        <v>32988064</v>
      </c>
      <c r="H82" s="937">
        <v>32220824</v>
      </c>
      <c r="I82" s="933">
        <v>18163474</v>
      </c>
      <c r="J82" s="933">
        <v>4159612</v>
      </c>
      <c r="K82" s="933">
        <v>21940728</v>
      </c>
      <c r="L82" s="933">
        <v>21485918</v>
      </c>
      <c r="M82" s="933">
        <v>20068707</v>
      </c>
      <c r="N82" s="933">
        <v>1444030</v>
      </c>
      <c r="O82" s="933">
        <v>10328521</v>
      </c>
      <c r="P82" s="933">
        <v>1457549</v>
      </c>
      <c r="Q82" s="933">
        <v>280508</v>
      </c>
      <c r="R82" s="933">
        <v>2004398</v>
      </c>
      <c r="S82" s="933">
        <v>8293993</v>
      </c>
      <c r="T82" s="933">
        <v>1053191</v>
      </c>
      <c r="U82" s="933">
        <v>9676429</v>
      </c>
      <c r="V82" s="933">
        <v>10834916</v>
      </c>
      <c r="W82" s="933">
        <v>10193230</v>
      </c>
      <c r="X82" s="933">
        <v>9796624</v>
      </c>
      <c r="Y82" s="933">
        <v>3294371</v>
      </c>
      <c r="Z82" s="933">
        <v>552788</v>
      </c>
      <c r="AA82" s="933">
        <v>1438554</v>
      </c>
      <c r="AB82" s="933">
        <v>373696</v>
      </c>
      <c r="AC82" s="933">
        <v>1952498</v>
      </c>
      <c r="AD82" s="933">
        <v>1201162</v>
      </c>
      <c r="AE82" s="933">
        <v>492032</v>
      </c>
      <c r="AF82" s="933">
        <v>104362</v>
      </c>
      <c r="AG82" s="933">
        <v>746127</v>
      </c>
      <c r="AH82" s="933">
        <v>196047</v>
      </c>
      <c r="AI82" s="933">
        <v>132529</v>
      </c>
      <c r="AJ82" s="933">
        <v>81571</v>
      </c>
      <c r="AK82" s="933">
        <v>0</v>
      </c>
      <c r="AL82" s="933">
        <v>0</v>
      </c>
      <c r="AM82" s="933">
        <v>534425963</v>
      </c>
      <c r="AN82" s="930"/>
      <c r="AO82" s="933">
        <v>93805447</v>
      </c>
      <c r="AP82" s="933">
        <v>440620516</v>
      </c>
      <c r="AQ82" s="35"/>
      <c r="AR82" s="266" t="e">
        <f>SUM(#REF!)</f>
        <v>#REF!</v>
      </c>
      <c r="AS82" s="266" t="e">
        <f>#REF!-AR82</f>
        <v>#REF!</v>
      </c>
      <c r="AW82" s="43"/>
      <c r="AX82" s="43">
        <v>0</v>
      </c>
    </row>
    <row r="83" spans="1:50" ht="15" hidden="1" customHeight="1" outlineLevel="1">
      <c r="A83" s="458" t="s">
        <v>451</v>
      </c>
      <c r="B83" s="35"/>
      <c r="C83" s="933">
        <v>83746441</v>
      </c>
      <c r="D83" s="933">
        <v>77862295</v>
      </c>
      <c r="E83" s="933">
        <v>129612513</v>
      </c>
      <c r="F83" s="933">
        <v>134284393</v>
      </c>
      <c r="G83" s="933">
        <v>69362378</v>
      </c>
      <c r="H83" s="933">
        <v>52411911</v>
      </c>
      <c r="I83" s="933">
        <v>19901591</v>
      </c>
      <c r="J83" s="933">
        <v>14749229</v>
      </c>
      <c r="K83" s="933">
        <v>34194969</v>
      </c>
      <c r="L83" s="933">
        <v>52179769</v>
      </c>
      <c r="M83" s="933">
        <v>40196312</v>
      </c>
      <c r="N83" s="933">
        <v>51500576</v>
      </c>
      <c r="O83" s="933">
        <v>23768519</v>
      </c>
      <c r="P83" s="933">
        <v>3354187</v>
      </c>
      <c r="Q83" s="933">
        <v>22702786</v>
      </c>
      <c r="R83" s="933">
        <v>7669989</v>
      </c>
      <c r="S83" s="933">
        <v>13340369</v>
      </c>
      <c r="T83" s="933">
        <v>1930388</v>
      </c>
      <c r="U83" s="933">
        <v>17452265</v>
      </c>
      <c r="V83" s="933">
        <v>15040726</v>
      </c>
      <c r="W83" s="933">
        <v>10395571</v>
      </c>
      <c r="X83" s="933">
        <v>9958347</v>
      </c>
      <c r="Y83" s="933">
        <v>6598649</v>
      </c>
      <c r="Z83" s="933">
        <v>14931065</v>
      </c>
      <c r="AA83" s="933">
        <v>5079399</v>
      </c>
      <c r="AB83" s="933">
        <v>7066224</v>
      </c>
      <c r="AC83" s="933">
        <v>2816545</v>
      </c>
      <c r="AD83" s="933">
        <v>1468341</v>
      </c>
      <c r="AE83" s="933">
        <v>2191515</v>
      </c>
      <c r="AF83" s="933">
        <v>257204</v>
      </c>
      <c r="AG83" s="933">
        <v>726421</v>
      </c>
      <c r="AH83" s="933">
        <v>499992</v>
      </c>
      <c r="AI83" s="933">
        <v>421006</v>
      </c>
      <c r="AJ83" s="933">
        <v>396848</v>
      </c>
      <c r="AK83" s="933">
        <v>0</v>
      </c>
      <c r="AL83" s="933">
        <v>4288</v>
      </c>
      <c r="AM83" s="933">
        <v>928073021</v>
      </c>
      <c r="AN83" s="930"/>
      <c r="AO83" s="933">
        <v>157979999</v>
      </c>
      <c r="AP83" s="933">
        <v>770093022</v>
      </c>
      <c r="AQ83" s="35"/>
      <c r="AR83" s="266" t="e">
        <f>SUM(#REF!)</f>
        <v>#REF!</v>
      </c>
      <c r="AS83" s="266" t="e">
        <f>#REF!-AR83</f>
        <v>#REF!</v>
      </c>
      <c r="AU83" s="63"/>
      <c r="AW83" s="43"/>
      <c r="AX83" s="43">
        <v>0</v>
      </c>
    </row>
    <row r="84" spans="1:50" ht="15" hidden="1" customHeight="1" outlineLevel="1">
      <c r="A84" s="461" t="s">
        <v>452</v>
      </c>
      <c r="B84" s="35"/>
      <c r="C84" s="933">
        <v>33691334</v>
      </c>
      <c r="D84" s="933">
        <v>24058816</v>
      </c>
      <c r="E84" s="933">
        <v>42441521</v>
      </c>
      <c r="F84" s="933">
        <v>15394056</v>
      </c>
      <c r="G84" s="933">
        <v>1110021</v>
      </c>
      <c r="H84" s="933">
        <v>15770550</v>
      </c>
      <c r="I84" s="933">
        <v>6949977</v>
      </c>
      <c r="J84" s="933">
        <v>18495</v>
      </c>
      <c r="K84" s="933">
        <v>16511056</v>
      </c>
      <c r="L84" s="933">
        <v>2477177</v>
      </c>
      <c r="M84" s="933">
        <v>2779341</v>
      </c>
      <c r="N84" s="933">
        <v>1207174</v>
      </c>
      <c r="O84" s="933">
        <v>5305667</v>
      </c>
      <c r="P84" s="933">
        <v>748730</v>
      </c>
      <c r="Q84" s="933">
        <v>1142169</v>
      </c>
      <c r="R84" s="933">
        <v>1891828</v>
      </c>
      <c r="S84" s="933">
        <v>6426530</v>
      </c>
      <c r="T84" s="933">
        <v>0</v>
      </c>
      <c r="U84" s="933">
        <v>0</v>
      </c>
      <c r="V84" s="933">
        <v>563675</v>
      </c>
      <c r="W84" s="933">
        <v>1574830</v>
      </c>
      <c r="X84" s="933">
        <v>2690027</v>
      </c>
      <c r="Y84" s="933">
        <v>2550440</v>
      </c>
      <c r="Z84" s="933">
        <v>289288</v>
      </c>
      <c r="AA84" s="933">
        <v>45130</v>
      </c>
      <c r="AB84" s="933">
        <v>47702</v>
      </c>
      <c r="AC84" s="933">
        <v>0</v>
      </c>
      <c r="AD84" s="933">
        <v>137110</v>
      </c>
      <c r="AE84" s="933">
        <v>20981</v>
      </c>
      <c r="AF84" s="933">
        <v>0</v>
      </c>
      <c r="AG84" s="933">
        <v>233122</v>
      </c>
      <c r="AH84" s="933">
        <v>18562</v>
      </c>
      <c r="AI84" s="933">
        <v>2223</v>
      </c>
      <c r="AJ84" s="933">
        <v>7835</v>
      </c>
      <c r="AK84" s="933">
        <v>0</v>
      </c>
      <c r="AL84" s="933">
        <v>1639</v>
      </c>
      <c r="AM84" s="933">
        <v>186107006</v>
      </c>
      <c r="AN84" s="930"/>
      <c r="AO84" s="933">
        <v>38057709</v>
      </c>
      <c r="AP84" s="933">
        <v>148049297</v>
      </c>
      <c r="AQ84" s="35"/>
      <c r="AR84" s="266" t="e">
        <f>SUM(#REF!)</f>
        <v>#REF!</v>
      </c>
      <c r="AS84" s="266" t="e">
        <f>#REF!-AR84</f>
        <v>#REF!</v>
      </c>
      <c r="AU84" s="63"/>
      <c r="AW84" s="43"/>
      <c r="AX84" s="43">
        <v>0</v>
      </c>
    </row>
    <row r="85" spans="1:50" ht="15" hidden="1" customHeight="1" outlineLevel="1">
      <c r="A85" s="461" t="s">
        <v>453</v>
      </c>
      <c r="B85" s="35"/>
      <c r="C85" s="933">
        <v>0</v>
      </c>
      <c r="D85" s="933">
        <v>0</v>
      </c>
      <c r="E85" s="933">
        <v>0</v>
      </c>
      <c r="F85" s="933">
        <v>0</v>
      </c>
      <c r="G85" s="933">
        <v>0</v>
      </c>
      <c r="H85" s="933">
        <v>0</v>
      </c>
      <c r="I85" s="933">
        <v>0</v>
      </c>
      <c r="J85" s="933">
        <v>0</v>
      </c>
      <c r="K85" s="933">
        <v>0</v>
      </c>
      <c r="L85" s="933">
        <v>0</v>
      </c>
      <c r="M85" s="933">
        <v>0</v>
      </c>
      <c r="N85" s="933">
        <v>0</v>
      </c>
      <c r="O85" s="933">
        <v>0</v>
      </c>
      <c r="P85" s="933">
        <v>0</v>
      </c>
      <c r="Q85" s="933">
        <v>0</v>
      </c>
      <c r="R85" s="933">
        <v>0</v>
      </c>
      <c r="S85" s="933">
        <v>0</v>
      </c>
      <c r="T85" s="933">
        <v>0</v>
      </c>
      <c r="U85" s="933">
        <v>0</v>
      </c>
      <c r="V85" s="933">
        <v>0</v>
      </c>
      <c r="W85" s="933">
        <v>232488</v>
      </c>
      <c r="X85" s="933">
        <v>0</v>
      </c>
      <c r="Y85" s="933">
        <v>0</v>
      </c>
      <c r="Z85" s="933">
        <v>0</v>
      </c>
      <c r="AA85" s="933">
        <v>0</v>
      </c>
      <c r="AB85" s="933">
        <v>0</v>
      </c>
      <c r="AC85" s="933">
        <v>0</v>
      </c>
      <c r="AD85" s="933">
        <v>0</v>
      </c>
      <c r="AE85" s="933">
        <v>0</v>
      </c>
      <c r="AF85" s="933">
        <v>0</v>
      </c>
      <c r="AG85" s="933">
        <v>0</v>
      </c>
      <c r="AH85" s="933">
        <v>0</v>
      </c>
      <c r="AI85" s="933">
        <v>0</v>
      </c>
      <c r="AJ85" s="933">
        <v>0</v>
      </c>
      <c r="AK85" s="933">
        <v>0</v>
      </c>
      <c r="AL85" s="933">
        <v>0</v>
      </c>
      <c r="AM85" s="933">
        <v>232488</v>
      </c>
      <c r="AN85" s="930"/>
      <c r="AO85" s="933">
        <v>0</v>
      </c>
      <c r="AP85" s="933">
        <v>232488</v>
      </c>
      <c r="AQ85" s="35"/>
      <c r="AR85" s="266" t="e">
        <f>SUM(#REF!)</f>
        <v>#REF!</v>
      </c>
      <c r="AS85" s="266" t="e">
        <f>#REF!-AR85</f>
        <v>#REF!</v>
      </c>
      <c r="AU85" s="63"/>
      <c r="AW85" s="43"/>
      <c r="AX85" s="43">
        <v>0</v>
      </c>
    </row>
    <row r="86" spans="1:50" ht="15" hidden="1" customHeight="1" outlineLevel="1">
      <c r="A86" s="458" t="s">
        <v>454</v>
      </c>
      <c r="B86" s="35"/>
      <c r="C86" s="933">
        <v>0</v>
      </c>
      <c r="D86" s="933">
        <v>0</v>
      </c>
      <c r="E86" s="933">
        <v>12865860</v>
      </c>
      <c r="F86" s="933">
        <v>0</v>
      </c>
      <c r="G86" s="933">
        <v>3075317</v>
      </c>
      <c r="H86" s="933">
        <v>0</v>
      </c>
      <c r="I86" s="933">
        <v>0</v>
      </c>
      <c r="J86" s="933">
        <v>0</v>
      </c>
      <c r="K86" s="933">
        <v>0</v>
      </c>
      <c r="L86" s="933">
        <v>628308</v>
      </c>
      <c r="M86" s="933">
        <v>922367</v>
      </c>
      <c r="N86" s="933">
        <v>0</v>
      </c>
      <c r="O86" s="933">
        <v>1130000</v>
      </c>
      <c r="P86" s="933">
        <v>159464</v>
      </c>
      <c r="Q86" s="933">
        <v>7755009</v>
      </c>
      <c r="R86" s="933">
        <v>2766523</v>
      </c>
      <c r="S86" s="933">
        <v>2184746</v>
      </c>
      <c r="T86" s="933">
        <v>450000</v>
      </c>
      <c r="U86" s="933">
        <v>1110379</v>
      </c>
      <c r="V86" s="933">
        <v>0</v>
      </c>
      <c r="W86" s="933">
        <v>0</v>
      </c>
      <c r="X86" s="933">
        <v>0</v>
      </c>
      <c r="Y86" s="933">
        <v>3960638</v>
      </c>
      <c r="Z86" s="933">
        <v>0</v>
      </c>
      <c r="AA86" s="933">
        <v>1496425</v>
      </c>
      <c r="AB86" s="933">
        <v>0</v>
      </c>
      <c r="AC86" s="933">
        <v>0</v>
      </c>
      <c r="AD86" s="933">
        <v>0</v>
      </c>
      <c r="AE86" s="933">
        <v>0</v>
      </c>
      <c r="AF86" s="933">
        <v>60392</v>
      </c>
      <c r="AG86" s="933">
        <v>0</v>
      </c>
      <c r="AH86" s="933">
        <v>126886</v>
      </c>
      <c r="AI86" s="933">
        <v>21276</v>
      </c>
      <c r="AJ86" s="933">
        <v>6979</v>
      </c>
      <c r="AK86" s="933">
        <v>0</v>
      </c>
      <c r="AL86" s="933">
        <v>0</v>
      </c>
      <c r="AM86" s="933">
        <v>38720569</v>
      </c>
      <c r="AN86" s="930"/>
      <c r="AO86" s="933">
        <v>155141</v>
      </c>
      <c r="AP86" s="933">
        <v>38565428</v>
      </c>
      <c r="AQ86" s="35"/>
      <c r="AR86" s="266" t="e">
        <f>SUM(#REF!)</f>
        <v>#REF!</v>
      </c>
      <c r="AS86" s="266" t="e">
        <f>#REF!-AR86</f>
        <v>#REF!</v>
      </c>
      <c r="AU86" s="63"/>
      <c r="AW86" s="43"/>
      <c r="AX86" s="43">
        <v>0</v>
      </c>
    </row>
    <row r="87" spans="1:50" ht="15" hidden="1" customHeight="1" outlineLevel="1">
      <c r="A87" s="461" t="s">
        <v>455</v>
      </c>
      <c r="B87" s="35"/>
      <c r="C87" s="933">
        <v>20718</v>
      </c>
      <c r="D87" s="933">
        <v>104584</v>
      </c>
      <c r="E87" s="933">
        <v>224345</v>
      </c>
      <c r="F87" s="933">
        <v>62054</v>
      </c>
      <c r="G87" s="933">
        <v>4286</v>
      </c>
      <c r="H87" s="933">
        <v>219394</v>
      </c>
      <c r="I87" s="933">
        <v>14965</v>
      </c>
      <c r="J87" s="933">
        <v>0</v>
      </c>
      <c r="K87" s="933">
        <v>479922</v>
      </c>
      <c r="L87" s="933">
        <v>35500</v>
      </c>
      <c r="M87" s="933">
        <v>14885</v>
      </c>
      <c r="N87" s="933">
        <v>0</v>
      </c>
      <c r="O87" s="933">
        <v>369803</v>
      </c>
      <c r="P87" s="933">
        <v>52186</v>
      </c>
      <c r="Q87" s="933">
        <v>0</v>
      </c>
      <c r="R87" s="933">
        <v>0</v>
      </c>
      <c r="S87" s="933">
        <v>0</v>
      </c>
      <c r="T87" s="933">
        <v>0</v>
      </c>
      <c r="U87" s="933">
        <v>0</v>
      </c>
      <c r="V87" s="933">
        <v>0</v>
      </c>
      <c r="W87" s="933">
        <v>0</v>
      </c>
      <c r="X87" s="933">
        <v>0</v>
      </c>
      <c r="Y87" s="933">
        <v>0</v>
      </c>
      <c r="Z87" s="933">
        <v>0</v>
      </c>
      <c r="AA87" s="933">
        <v>0</v>
      </c>
      <c r="AB87" s="933">
        <v>0</v>
      </c>
      <c r="AC87" s="933">
        <v>0</v>
      </c>
      <c r="AD87" s="933">
        <v>11500</v>
      </c>
      <c r="AE87" s="933">
        <v>0</v>
      </c>
      <c r="AF87" s="933">
        <v>0</v>
      </c>
      <c r="AG87" s="933">
        <v>0</v>
      </c>
      <c r="AH87" s="933">
        <v>0</v>
      </c>
      <c r="AI87" s="933">
        <v>0</v>
      </c>
      <c r="AJ87" s="933">
        <v>0</v>
      </c>
      <c r="AK87" s="933">
        <v>0</v>
      </c>
      <c r="AL87" s="933">
        <v>0</v>
      </c>
      <c r="AM87" s="933">
        <v>1614142</v>
      </c>
      <c r="AN87" s="930"/>
      <c r="AO87" s="933">
        <v>32218</v>
      </c>
      <c r="AP87" s="933">
        <v>1581924</v>
      </c>
      <c r="AQ87" s="35"/>
      <c r="AR87" s="266" t="e">
        <f>SUM(#REF!)</f>
        <v>#REF!</v>
      </c>
      <c r="AS87" s="266" t="e">
        <f>#REF!-AR87</f>
        <v>#REF!</v>
      </c>
      <c r="AU87" s="63"/>
      <c r="AW87" s="43"/>
      <c r="AX87" s="43">
        <v>0</v>
      </c>
    </row>
    <row r="88" spans="1:50" ht="15" hidden="1" customHeight="1" outlineLevel="1">
      <c r="A88" s="460" t="s">
        <v>456</v>
      </c>
      <c r="B88" s="35"/>
      <c r="C88" s="933">
        <v>196800122</v>
      </c>
      <c r="D88" s="933">
        <v>148238894</v>
      </c>
      <c r="E88" s="933">
        <v>292748039</v>
      </c>
      <c r="F88" s="933">
        <v>224051385</v>
      </c>
      <c r="G88" s="933">
        <v>106540066</v>
      </c>
      <c r="H88" s="933">
        <v>100622679</v>
      </c>
      <c r="I88" s="933">
        <v>45030007</v>
      </c>
      <c r="J88" s="933">
        <v>18927336</v>
      </c>
      <c r="K88" s="933">
        <v>73126675</v>
      </c>
      <c r="L88" s="933">
        <v>76806672</v>
      </c>
      <c r="M88" s="933">
        <v>63981612</v>
      </c>
      <c r="N88" s="933">
        <v>54151780</v>
      </c>
      <c r="O88" s="933">
        <v>40902510</v>
      </c>
      <c r="P88" s="933">
        <v>5772116</v>
      </c>
      <c r="Q88" s="933">
        <v>31880472</v>
      </c>
      <c r="R88" s="933">
        <v>14332738</v>
      </c>
      <c r="S88" s="933">
        <v>30245638</v>
      </c>
      <c r="T88" s="933">
        <v>3433579</v>
      </c>
      <c r="U88" s="933">
        <v>28239073</v>
      </c>
      <c r="V88" s="933">
        <v>26439317</v>
      </c>
      <c r="W88" s="933">
        <v>22396119</v>
      </c>
      <c r="X88" s="933">
        <v>22444998</v>
      </c>
      <c r="Y88" s="933">
        <v>16404098</v>
      </c>
      <c r="Z88" s="933">
        <v>15773141</v>
      </c>
      <c r="AA88" s="933">
        <v>8059508</v>
      </c>
      <c r="AB88" s="933">
        <v>7487622</v>
      </c>
      <c r="AC88" s="933">
        <v>4769043</v>
      </c>
      <c r="AD88" s="933">
        <v>2818113</v>
      </c>
      <c r="AE88" s="933">
        <v>2704528</v>
      </c>
      <c r="AF88" s="933">
        <v>421958</v>
      </c>
      <c r="AG88" s="933">
        <v>1705670</v>
      </c>
      <c r="AH88" s="933">
        <v>841487</v>
      </c>
      <c r="AI88" s="933">
        <v>577034</v>
      </c>
      <c r="AJ88" s="933">
        <v>493233</v>
      </c>
      <c r="AK88" s="933">
        <v>0</v>
      </c>
      <c r="AL88" s="933">
        <v>5927</v>
      </c>
      <c r="AM88" s="933">
        <v>1689173189</v>
      </c>
      <c r="AN88" s="933"/>
      <c r="AO88" s="933">
        <v>290030514</v>
      </c>
      <c r="AP88" s="933">
        <v>1399142675</v>
      </c>
      <c r="AQ88" s="36"/>
      <c r="AR88" s="266" t="e">
        <f>SUM(#REF!)</f>
        <v>#REF!</v>
      </c>
      <c r="AS88" s="266" t="e">
        <f>#REF!-AR88</f>
        <v>#REF!</v>
      </c>
      <c r="AU88" s="63"/>
      <c r="AW88" s="43"/>
      <c r="AX88" s="43">
        <v>0</v>
      </c>
    </row>
    <row r="89" spans="1:50" ht="15" customHeight="1" collapsed="1">
      <c r="A89" s="459" t="s">
        <v>457</v>
      </c>
      <c r="B89" s="35"/>
      <c r="C89" s="933">
        <v>196860883</v>
      </c>
      <c r="D89" s="933">
        <v>148299655</v>
      </c>
      <c r="E89" s="933">
        <v>292984803</v>
      </c>
      <c r="F89" s="933">
        <v>224237421</v>
      </c>
      <c r="G89" s="933">
        <v>106607266</v>
      </c>
      <c r="H89" s="933">
        <v>100756694</v>
      </c>
      <c r="I89" s="933">
        <v>45030007</v>
      </c>
      <c r="J89" s="933">
        <v>18942124</v>
      </c>
      <c r="K89" s="933">
        <v>73240983</v>
      </c>
      <c r="L89" s="933">
        <v>76806672</v>
      </c>
      <c r="M89" s="933">
        <v>64023543</v>
      </c>
      <c r="N89" s="933">
        <v>54151780</v>
      </c>
      <c r="O89" s="933">
        <v>41015351</v>
      </c>
      <c r="P89" s="933">
        <v>5788040</v>
      </c>
      <c r="Q89" s="933">
        <v>31880472</v>
      </c>
      <c r="R89" s="933">
        <v>14332738</v>
      </c>
      <c r="S89" s="933">
        <v>30245638</v>
      </c>
      <c r="T89" s="933">
        <v>3433579</v>
      </c>
      <c r="U89" s="933">
        <v>28285277</v>
      </c>
      <c r="V89" s="933">
        <v>26471626</v>
      </c>
      <c r="W89" s="933">
        <v>22422199</v>
      </c>
      <c r="X89" s="933">
        <v>22458500</v>
      </c>
      <c r="Y89" s="933">
        <v>16420297</v>
      </c>
      <c r="Z89" s="933">
        <v>15773141</v>
      </c>
      <c r="AA89" s="933">
        <v>8059508</v>
      </c>
      <c r="AB89" s="933">
        <v>7487622</v>
      </c>
      <c r="AC89" s="933">
        <v>4800850</v>
      </c>
      <c r="AD89" s="933">
        <v>2818113</v>
      </c>
      <c r="AE89" s="933">
        <v>2704528</v>
      </c>
      <c r="AF89" s="933">
        <v>421958</v>
      </c>
      <c r="AG89" s="933">
        <v>1719848</v>
      </c>
      <c r="AH89" s="933">
        <v>841487</v>
      </c>
      <c r="AI89" s="933">
        <v>577034</v>
      </c>
      <c r="AJ89" s="933">
        <v>493233</v>
      </c>
      <c r="AK89" s="933">
        <v>0</v>
      </c>
      <c r="AL89" s="933">
        <v>5927</v>
      </c>
      <c r="AM89" s="933">
        <v>1690398797</v>
      </c>
      <c r="AN89" s="933"/>
      <c r="AO89" s="933">
        <v>290118955</v>
      </c>
      <c r="AP89" s="933">
        <v>1400279842</v>
      </c>
      <c r="AQ89" s="36"/>
      <c r="AR89" s="266" t="e">
        <f>SUM(#REF!)</f>
        <v>#REF!</v>
      </c>
      <c r="AS89" s="266" t="e">
        <f>#REF!-AR89</f>
        <v>#REF!</v>
      </c>
      <c r="AT89" s="43"/>
      <c r="AU89" s="63"/>
      <c r="AV89" s="63"/>
      <c r="AW89" s="63"/>
      <c r="AX89" s="43">
        <v>0</v>
      </c>
    </row>
    <row r="90" spans="1:50" s="664" customFormat="1" ht="15" customHeight="1">
      <c r="A90" s="548"/>
      <c r="B90" s="668"/>
      <c r="C90" s="933"/>
      <c r="D90" s="933"/>
      <c r="E90" s="933"/>
      <c r="F90" s="933"/>
      <c r="G90" s="933"/>
      <c r="H90" s="933"/>
      <c r="I90" s="933"/>
      <c r="J90" s="933"/>
      <c r="K90" s="933"/>
      <c r="L90" s="933"/>
      <c r="M90" s="933"/>
      <c r="N90" s="933"/>
      <c r="O90" s="933"/>
      <c r="P90" s="933"/>
      <c r="Q90" s="933"/>
      <c r="R90" s="933"/>
      <c r="S90" s="933"/>
      <c r="T90" s="933"/>
      <c r="U90" s="933"/>
      <c r="V90" s="933"/>
      <c r="W90" s="933"/>
      <c r="X90" s="933"/>
      <c r="Y90" s="933"/>
      <c r="Z90" s="933"/>
      <c r="AA90" s="933"/>
      <c r="AB90" s="933"/>
      <c r="AC90" s="933"/>
      <c r="AD90" s="933"/>
      <c r="AE90" s="933"/>
      <c r="AF90" s="933"/>
      <c r="AG90" s="933"/>
      <c r="AH90" s="933"/>
      <c r="AI90" s="933"/>
      <c r="AJ90" s="933"/>
      <c r="AK90" s="933"/>
      <c r="AL90" s="933"/>
      <c r="AM90" s="933"/>
      <c r="AN90" s="930"/>
      <c r="AO90" s="930"/>
      <c r="AP90" s="930"/>
      <c r="AQ90" s="667"/>
      <c r="AR90" s="266"/>
      <c r="AS90" s="266"/>
      <c r="AT90" s="666"/>
      <c r="AU90" s="671"/>
      <c r="AV90" s="671"/>
      <c r="AW90" s="671"/>
      <c r="AX90" s="666"/>
    </row>
    <row r="91" spans="1:50" ht="15" hidden="1" outlineLevel="1">
      <c r="A91" s="465" t="s">
        <v>462</v>
      </c>
      <c r="B91" s="35"/>
      <c r="C91" s="933"/>
      <c r="D91" s="933"/>
      <c r="E91" s="933"/>
      <c r="F91" s="933"/>
      <c r="G91" s="933"/>
      <c r="H91" s="933"/>
      <c r="I91" s="933"/>
      <c r="J91" s="933"/>
      <c r="K91" s="933"/>
      <c r="L91" s="933"/>
      <c r="M91" s="933"/>
      <c r="N91" s="933"/>
      <c r="O91" s="933"/>
      <c r="P91" s="933"/>
      <c r="Q91" s="933"/>
      <c r="R91" s="933"/>
      <c r="S91" s="933"/>
      <c r="T91" s="933"/>
      <c r="U91" s="933"/>
      <c r="V91" s="933"/>
      <c r="W91" s="933"/>
      <c r="X91" s="933"/>
      <c r="Y91" s="933"/>
      <c r="Z91" s="933"/>
      <c r="AA91" s="933"/>
      <c r="AB91" s="933"/>
      <c r="AC91" s="933"/>
      <c r="AD91" s="933"/>
      <c r="AE91" s="933"/>
      <c r="AF91" s="933"/>
      <c r="AG91" s="933"/>
      <c r="AH91" s="933"/>
      <c r="AI91" s="933"/>
      <c r="AJ91" s="933"/>
      <c r="AK91" s="933"/>
      <c r="AL91" s="933"/>
      <c r="AM91" s="933"/>
      <c r="AN91" s="930"/>
      <c r="AO91" s="930"/>
      <c r="AP91" s="930"/>
      <c r="AQ91" s="35"/>
      <c r="AR91" s="266" t="e">
        <f>SUM(#REF!)</f>
        <v>#REF!</v>
      </c>
      <c r="AS91" s="266" t="e">
        <f>#REF!-AR91</f>
        <v>#REF!</v>
      </c>
      <c r="AW91" s="43"/>
      <c r="AX91" s="43">
        <v>0</v>
      </c>
    </row>
    <row r="92" spans="1:50" ht="15" hidden="1" customHeight="1" outlineLevel="1">
      <c r="A92" s="464" t="s">
        <v>522</v>
      </c>
      <c r="B92" s="35"/>
      <c r="C92" s="933">
        <v>0</v>
      </c>
      <c r="D92" s="933">
        <v>0</v>
      </c>
      <c r="E92" s="933">
        <v>0</v>
      </c>
      <c r="F92" s="933">
        <v>0</v>
      </c>
      <c r="G92" s="933">
        <v>0</v>
      </c>
      <c r="H92" s="933">
        <v>0</v>
      </c>
      <c r="I92" s="933">
        <v>0</v>
      </c>
      <c r="J92" s="933">
        <v>0</v>
      </c>
      <c r="K92" s="933">
        <v>0</v>
      </c>
      <c r="L92" s="933">
        <v>0</v>
      </c>
      <c r="M92" s="933">
        <v>0</v>
      </c>
      <c r="N92" s="933">
        <v>0</v>
      </c>
      <c r="O92" s="933">
        <v>0</v>
      </c>
      <c r="P92" s="933">
        <v>0</v>
      </c>
      <c r="Q92" s="933">
        <v>0</v>
      </c>
      <c r="R92" s="933">
        <v>0</v>
      </c>
      <c r="S92" s="933">
        <v>0</v>
      </c>
      <c r="T92" s="933">
        <v>0</v>
      </c>
      <c r="U92" s="933">
        <v>0</v>
      </c>
      <c r="V92" s="933">
        <v>0</v>
      </c>
      <c r="W92" s="933">
        <v>0</v>
      </c>
      <c r="X92" s="933">
        <v>0</v>
      </c>
      <c r="Y92" s="933">
        <v>0</v>
      </c>
      <c r="Z92" s="933">
        <v>0</v>
      </c>
      <c r="AA92" s="933">
        <v>0</v>
      </c>
      <c r="AB92" s="933">
        <v>0</v>
      </c>
      <c r="AC92" s="933">
        <v>0</v>
      </c>
      <c r="AD92" s="933">
        <v>0</v>
      </c>
      <c r="AE92" s="933">
        <v>0</v>
      </c>
      <c r="AF92" s="933">
        <v>0</v>
      </c>
      <c r="AG92" s="933">
        <v>0</v>
      </c>
      <c r="AH92" s="933">
        <v>0</v>
      </c>
      <c r="AI92" s="933">
        <v>0</v>
      </c>
      <c r="AJ92" s="933">
        <v>0</v>
      </c>
      <c r="AK92" s="933">
        <v>0</v>
      </c>
      <c r="AL92" s="933">
        <v>0</v>
      </c>
      <c r="AM92" s="933">
        <v>0</v>
      </c>
      <c r="AN92" s="930"/>
      <c r="AO92" s="933">
        <v>0</v>
      </c>
      <c r="AP92" s="933">
        <v>0</v>
      </c>
      <c r="AQ92" s="35"/>
      <c r="AR92" s="266" t="e">
        <f>SUM(#REF!)</f>
        <v>#REF!</v>
      </c>
      <c r="AS92" s="266" t="e">
        <f>#REF!-AR92</f>
        <v>#REF!</v>
      </c>
      <c r="AW92" s="43"/>
      <c r="AX92" s="43">
        <v>0</v>
      </c>
    </row>
    <row r="93" spans="1:50" ht="15" hidden="1" customHeight="1" outlineLevel="1">
      <c r="A93" s="464" t="s">
        <v>460</v>
      </c>
      <c r="B93" s="35"/>
      <c r="C93" s="933">
        <v>917671</v>
      </c>
      <c r="D93" s="933">
        <v>1261018</v>
      </c>
      <c r="E93" s="933">
        <v>2262935</v>
      </c>
      <c r="F93" s="933">
        <v>1591060</v>
      </c>
      <c r="G93" s="933">
        <v>546724</v>
      </c>
      <c r="H93" s="933">
        <v>597037</v>
      </c>
      <c r="I93" s="933">
        <v>388981</v>
      </c>
      <c r="J93" s="933">
        <v>81039</v>
      </c>
      <c r="K93" s="933">
        <v>525420</v>
      </c>
      <c r="L93" s="933">
        <v>1015932</v>
      </c>
      <c r="M93" s="933">
        <v>792184</v>
      </c>
      <c r="N93" s="933">
        <v>38542</v>
      </c>
      <c r="O93" s="933">
        <v>419688</v>
      </c>
      <c r="P93" s="933">
        <v>59225</v>
      </c>
      <c r="Q93" s="933">
        <v>0</v>
      </c>
      <c r="R93" s="933">
        <v>0</v>
      </c>
      <c r="S93" s="933">
        <v>67682</v>
      </c>
      <c r="T93" s="933">
        <v>64471</v>
      </c>
      <c r="U93" s="933">
        <v>88755</v>
      </c>
      <c r="V93" s="933">
        <v>483720</v>
      </c>
      <c r="W93" s="933">
        <v>55709</v>
      </c>
      <c r="X93" s="933">
        <v>49724</v>
      </c>
      <c r="Y93" s="933">
        <v>62956</v>
      </c>
      <c r="Z93" s="933">
        <v>0</v>
      </c>
      <c r="AA93" s="933">
        <v>0</v>
      </c>
      <c r="AB93" s="933">
        <v>33314</v>
      </c>
      <c r="AC93" s="933">
        <v>34083</v>
      </c>
      <c r="AD93" s="933">
        <v>15870</v>
      </c>
      <c r="AE93" s="933">
        <v>13926</v>
      </c>
      <c r="AF93" s="933">
        <v>4754</v>
      </c>
      <c r="AG93" s="933">
        <v>0</v>
      </c>
      <c r="AH93" s="933">
        <v>3167</v>
      </c>
      <c r="AI93" s="933">
        <v>42</v>
      </c>
      <c r="AJ93" s="933">
        <v>2408</v>
      </c>
      <c r="AK93" s="933">
        <v>0</v>
      </c>
      <c r="AL93" s="933">
        <v>0</v>
      </c>
      <c r="AM93" s="933">
        <v>11478037</v>
      </c>
      <c r="AN93" s="930"/>
      <c r="AO93" s="933">
        <v>1074664</v>
      </c>
      <c r="AP93" s="933">
        <v>10403373</v>
      </c>
      <c r="AQ93" s="35"/>
      <c r="AR93" s="266" t="e">
        <f>SUM(#REF!)</f>
        <v>#REF!</v>
      </c>
      <c r="AS93" s="266" t="e">
        <f>#REF!-AR93</f>
        <v>#REF!</v>
      </c>
      <c r="AU93" s="63"/>
      <c r="AW93" s="43"/>
      <c r="AX93" s="43">
        <v>0</v>
      </c>
    </row>
    <row r="94" spans="1:50" ht="15" hidden="1" customHeight="1" outlineLevel="1">
      <c r="A94" s="466" t="s">
        <v>461</v>
      </c>
      <c r="B94" s="35"/>
      <c r="C94" s="933">
        <v>111502</v>
      </c>
      <c r="D94" s="933">
        <v>8916</v>
      </c>
      <c r="E94" s="933">
        <v>255268</v>
      </c>
      <c r="F94" s="933">
        <v>1033387</v>
      </c>
      <c r="G94" s="933">
        <v>793551</v>
      </c>
      <c r="H94" s="933">
        <v>4898</v>
      </c>
      <c r="I94" s="933">
        <v>94730</v>
      </c>
      <c r="J94" s="933">
        <v>77244</v>
      </c>
      <c r="K94" s="933">
        <v>1256401</v>
      </c>
      <c r="L94" s="933">
        <v>176691</v>
      </c>
      <c r="M94" s="933">
        <v>290446</v>
      </c>
      <c r="N94" s="933">
        <v>44607</v>
      </c>
      <c r="O94" s="933">
        <v>37592</v>
      </c>
      <c r="P94" s="933">
        <v>5305</v>
      </c>
      <c r="Q94" s="933">
        <v>0</v>
      </c>
      <c r="R94" s="933">
        <v>0</v>
      </c>
      <c r="S94" s="933">
        <v>32219</v>
      </c>
      <c r="T94" s="933">
        <v>20038</v>
      </c>
      <c r="U94" s="933">
        <v>57957</v>
      </c>
      <c r="V94" s="933">
        <v>102101</v>
      </c>
      <c r="W94" s="933">
        <v>15687</v>
      </c>
      <c r="X94" s="933">
        <v>10800</v>
      </c>
      <c r="Y94" s="933">
        <v>8990</v>
      </c>
      <c r="Z94" s="933">
        <v>1899</v>
      </c>
      <c r="AA94" s="933">
        <v>10151</v>
      </c>
      <c r="AB94" s="933">
        <v>0</v>
      </c>
      <c r="AC94" s="933">
        <v>0</v>
      </c>
      <c r="AD94" s="933">
        <v>68463</v>
      </c>
      <c r="AE94" s="933">
        <v>1090</v>
      </c>
      <c r="AF94" s="933">
        <v>1134</v>
      </c>
      <c r="AG94" s="933">
        <v>15451</v>
      </c>
      <c r="AH94" s="933">
        <v>2232</v>
      </c>
      <c r="AI94" s="933">
        <v>795</v>
      </c>
      <c r="AJ94" s="933">
        <v>1032</v>
      </c>
      <c r="AK94" s="933">
        <v>0</v>
      </c>
      <c r="AL94" s="933">
        <v>462</v>
      </c>
      <c r="AM94" s="933">
        <v>4541039</v>
      </c>
      <c r="AN94" s="930"/>
      <c r="AO94" s="933">
        <v>256434</v>
      </c>
      <c r="AP94" s="933">
        <v>4284605</v>
      </c>
      <c r="AQ94" s="35"/>
      <c r="AR94" s="266" t="e">
        <f>SUM(#REF!)</f>
        <v>#REF!</v>
      </c>
      <c r="AS94" s="266" t="e">
        <f>#REF!-AR94</f>
        <v>#REF!</v>
      </c>
      <c r="AU94" s="63"/>
      <c r="AW94" s="43"/>
      <c r="AX94" s="43">
        <v>0</v>
      </c>
    </row>
    <row r="95" spans="1:50" ht="15" customHeight="1" collapsed="1">
      <c r="A95" s="465" t="s">
        <v>462</v>
      </c>
      <c r="B95" s="35"/>
      <c r="C95" s="933">
        <v>1029173</v>
      </c>
      <c r="D95" s="933">
        <v>1269934</v>
      </c>
      <c r="E95" s="933">
        <v>2518203</v>
      </c>
      <c r="F95" s="933">
        <v>2624447</v>
      </c>
      <c r="G95" s="933">
        <v>1340275</v>
      </c>
      <c r="H95" s="933">
        <v>601935</v>
      </c>
      <c r="I95" s="933">
        <v>483711</v>
      </c>
      <c r="J95" s="933">
        <v>158283</v>
      </c>
      <c r="K95" s="933">
        <v>1781821</v>
      </c>
      <c r="L95" s="933">
        <v>1192623</v>
      </c>
      <c r="M95" s="933">
        <v>1082630</v>
      </c>
      <c r="N95" s="933">
        <v>83149</v>
      </c>
      <c r="O95" s="933">
        <v>457280</v>
      </c>
      <c r="P95" s="933">
        <v>64530</v>
      </c>
      <c r="Q95" s="933">
        <v>0</v>
      </c>
      <c r="R95" s="933">
        <v>0</v>
      </c>
      <c r="S95" s="933">
        <v>99901</v>
      </c>
      <c r="T95" s="933">
        <v>84509</v>
      </c>
      <c r="U95" s="933">
        <v>146712</v>
      </c>
      <c r="V95" s="933">
        <v>585821</v>
      </c>
      <c r="W95" s="933">
        <v>71396</v>
      </c>
      <c r="X95" s="933">
        <v>60524</v>
      </c>
      <c r="Y95" s="933">
        <v>71946</v>
      </c>
      <c r="Z95" s="933">
        <v>1899</v>
      </c>
      <c r="AA95" s="933">
        <v>10151</v>
      </c>
      <c r="AB95" s="933">
        <v>33314</v>
      </c>
      <c r="AC95" s="933">
        <v>34083</v>
      </c>
      <c r="AD95" s="933">
        <v>84333</v>
      </c>
      <c r="AE95" s="933">
        <v>15016</v>
      </c>
      <c r="AF95" s="933">
        <v>5888</v>
      </c>
      <c r="AG95" s="933">
        <v>15451</v>
      </c>
      <c r="AH95" s="933">
        <v>5399</v>
      </c>
      <c r="AI95" s="933">
        <v>837</v>
      </c>
      <c r="AJ95" s="933">
        <v>3440</v>
      </c>
      <c r="AK95" s="933">
        <v>0</v>
      </c>
      <c r="AL95" s="933">
        <v>462</v>
      </c>
      <c r="AM95" s="933">
        <v>16019076</v>
      </c>
      <c r="AN95" s="933"/>
      <c r="AO95" s="933">
        <v>1331098</v>
      </c>
      <c r="AP95" s="933">
        <v>14687978</v>
      </c>
      <c r="AQ95" s="36"/>
      <c r="AR95" s="266" t="e">
        <f>SUM(#REF!)</f>
        <v>#REF!</v>
      </c>
      <c r="AS95" s="266" t="e">
        <f>#REF!-AR95</f>
        <v>#REF!</v>
      </c>
      <c r="AU95" s="63"/>
      <c r="AW95" s="43"/>
      <c r="AX95" s="43">
        <v>0</v>
      </c>
    </row>
    <row r="96" spans="1:50" ht="12.75" customHeight="1">
      <c r="A96" s="463"/>
      <c r="B96" s="35"/>
      <c r="C96" s="933"/>
      <c r="D96" s="933"/>
      <c r="E96" s="933"/>
      <c r="F96" s="933"/>
      <c r="G96" s="933"/>
      <c r="H96" s="933"/>
      <c r="I96" s="933"/>
      <c r="J96" s="933"/>
      <c r="K96" s="933"/>
      <c r="L96" s="933"/>
      <c r="M96" s="933"/>
      <c r="N96" s="933"/>
      <c r="O96" s="933"/>
      <c r="P96" s="933"/>
      <c r="Q96" s="933"/>
      <c r="R96" s="933"/>
      <c r="S96" s="933"/>
      <c r="T96" s="933"/>
      <c r="U96" s="933"/>
      <c r="V96" s="933"/>
      <c r="W96" s="933"/>
      <c r="X96" s="933"/>
      <c r="Y96" s="933"/>
      <c r="Z96" s="933"/>
      <c r="AA96" s="933"/>
      <c r="AB96" s="933"/>
      <c r="AC96" s="933"/>
      <c r="AD96" s="933"/>
      <c r="AE96" s="933"/>
      <c r="AF96" s="933"/>
      <c r="AG96" s="933"/>
      <c r="AH96" s="933"/>
      <c r="AI96" s="933"/>
      <c r="AJ96" s="933"/>
      <c r="AK96" s="933"/>
      <c r="AL96" s="933"/>
      <c r="AM96" s="933"/>
      <c r="AN96" s="930"/>
      <c r="AO96" s="930"/>
      <c r="AP96" s="930"/>
      <c r="AQ96" s="35"/>
      <c r="AR96" s="266" t="e">
        <f>SUM(#REF!)</f>
        <v>#REF!</v>
      </c>
      <c r="AS96" s="266" t="e">
        <f>#REF!-AR96</f>
        <v>#REF!</v>
      </c>
      <c r="AT96" s="35"/>
      <c r="AU96" s="35"/>
      <c r="AV96" s="63">
        <v>0</v>
      </c>
      <c r="AW96" s="63"/>
      <c r="AX96" s="43">
        <v>0</v>
      </c>
    </row>
    <row r="97" spans="1:50" ht="15" hidden="1" outlineLevel="1">
      <c r="A97" s="465" t="s">
        <v>467</v>
      </c>
      <c r="B97" s="35"/>
      <c r="C97" s="933"/>
      <c r="D97" s="933"/>
      <c r="E97" s="933"/>
      <c r="F97" s="933"/>
      <c r="G97" s="933"/>
      <c r="H97" s="933"/>
      <c r="I97" s="933"/>
      <c r="J97" s="933"/>
      <c r="K97" s="933"/>
      <c r="L97" s="933"/>
      <c r="M97" s="933"/>
      <c r="N97" s="933"/>
      <c r="O97" s="933"/>
      <c r="P97" s="933"/>
      <c r="Q97" s="933"/>
      <c r="R97" s="933"/>
      <c r="S97" s="933"/>
      <c r="T97" s="933"/>
      <c r="U97" s="933"/>
      <c r="V97" s="933"/>
      <c r="W97" s="933"/>
      <c r="X97" s="933"/>
      <c r="Y97" s="933"/>
      <c r="Z97" s="933"/>
      <c r="AA97" s="933"/>
      <c r="AB97" s="933"/>
      <c r="AC97" s="933"/>
      <c r="AD97" s="933"/>
      <c r="AE97" s="933"/>
      <c r="AF97" s="933"/>
      <c r="AG97" s="933"/>
      <c r="AH97" s="933"/>
      <c r="AI97" s="933"/>
      <c r="AJ97" s="933"/>
      <c r="AK97" s="933"/>
      <c r="AL97" s="933"/>
      <c r="AM97" s="933"/>
      <c r="AN97" s="930"/>
      <c r="AO97" s="930"/>
      <c r="AP97" s="930"/>
      <c r="AQ97" s="35"/>
      <c r="AR97" s="266" t="e">
        <f>SUM(#REF!)</f>
        <v>#REF!</v>
      </c>
      <c r="AS97" s="266" t="e">
        <f>#REF!-AR97</f>
        <v>#REF!</v>
      </c>
      <c r="AT97" s="35"/>
      <c r="AU97" s="35"/>
      <c r="AW97" s="43"/>
      <c r="AX97" s="43">
        <v>0</v>
      </c>
    </row>
    <row r="98" spans="1:50" ht="15" hidden="1" customHeight="1" outlineLevel="1">
      <c r="A98" s="464" t="s">
        <v>464</v>
      </c>
      <c r="B98" s="35"/>
      <c r="C98" s="933">
        <v>3549</v>
      </c>
      <c r="D98" s="933">
        <v>3549</v>
      </c>
      <c r="E98" s="933">
        <v>55537</v>
      </c>
      <c r="F98" s="933">
        <v>19915</v>
      </c>
      <c r="G98" s="933">
        <v>2810</v>
      </c>
      <c r="H98" s="933">
        <v>4802</v>
      </c>
      <c r="I98" s="933">
        <v>9261</v>
      </c>
      <c r="J98" s="933">
        <v>0</v>
      </c>
      <c r="K98" s="933">
        <v>19043</v>
      </c>
      <c r="L98" s="933">
        <v>16912</v>
      </c>
      <c r="M98" s="933">
        <v>1655</v>
      </c>
      <c r="N98" s="933">
        <v>0</v>
      </c>
      <c r="O98" s="933">
        <v>0</v>
      </c>
      <c r="P98" s="933">
        <v>0</v>
      </c>
      <c r="Q98" s="933">
        <v>1361</v>
      </c>
      <c r="R98" s="933">
        <v>124</v>
      </c>
      <c r="S98" s="933">
        <v>3644</v>
      </c>
      <c r="T98" s="933">
        <v>0</v>
      </c>
      <c r="U98" s="933">
        <v>1591</v>
      </c>
      <c r="V98" s="933">
        <v>411</v>
      </c>
      <c r="W98" s="933">
        <v>1331</v>
      </c>
      <c r="X98" s="933">
        <v>789</v>
      </c>
      <c r="Y98" s="933">
        <v>0</v>
      </c>
      <c r="Z98" s="933">
        <v>0</v>
      </c>
      <c r="AA98" s="933">
        <v>0</v>
      </c>
      <c r="AB98" s="933">
        <v>0</v>
      </c>
      <c r="AC98" s="933">
        <v>947</v>
      </c>
      <c r="AD98" s="933">
        <v>0</v>
      </c>
      <c r="AE98" s="933">
        <v>0</v>
      </c>
      <c r="AF98" s="933">
        <v>0</v>
      </c>
      <c r="AG98" s="933">
        <v>0</v>
      </c>
      <c r="AH98" s="933">
        <v>0</v>
      </c>
      <c r="AI98" s="933">
        <v>0</v>
      </c>
      <c r="AJ98" s="933">
        <v>0</v>
      </c>
      <c r="AK98" s="933">
        <v>0</v>
      </c>
      <c r="AL98" s="933">
        <v>0</v>
      </c>
      <c r="AM98" s="933">
        <v>147231</v>
      </c>
      <c r="AN98" s="930"/>
      <c r="AO98" s="933">
        <v>4338</v>
      </c>
      <c r="AP98" s="933">
        <v>142893</v>
      </c>
      <c r="AQ98" s="35"/>
      <c r="AR98" s="266" t="e">
        <f>SUM(#REF!)</f>
        <v>#REF!</v>
      </c>
      <c r="AS98" s="266" t="e">
        <f>#REF!-AR98</f>
        <v>#REF!</v>
      </c>
      <c r="AT98" s="35"/>
      <c r="AU98" s="35"/>
      <c r="AW98" s="43"/>
      <c r="AX98" s="43">
        <v>0</v>
      </c>
    </row>
    <row r="99" spans="1:50" ht="15" hidden="1" customHeight="1" outlineLevel="1">
      <c r="A99" s="464" t="s">
        <v>465</v>
      </c>
      <c r="B99" s="35"/>
      <c r="C99" s="933">
        <v>1990557</v>
      </c>
      <c r="D99" s="933">
        <v>11221359</v>
      </c>
      <c r="E99" s="933">
        <v>27447173</v>
      </c>
      <c r="F99" s="933">
        <v>17410470</v>
      </c>
      <c r="G99" s="933">
        <v>3314646</v>
      </c>
      <c r="H99" s="933">
        <v>2660537</v>
      </c>
      <c r="I99" s="933">
        <v>1074941</v>
      </c>
      <c r="J99" s="933">
        <v>765670</v>
      </c>
      <c r="K99" s="933">
        <v>6928806</v>
      </c>
      <c r="L99" s="933">
        <v>1034977</v>
      </c>
      <c r="M99" s="933">
        <v>1063462</v>
      </c>
      <c r="N99" s="933">
        <v>178091</v>
      </c>
      <c r="O99" s="933">
        <v>320133</v>
      </c>
      <c r="P99" s="933">
        <v>45177</v>
      </c>
      <c r="Q99" s="933">
        <v>442040</v>
      </c>
      <c r="R99" s="933">
        <v>170363</v>
      </c>
      <c r="S99" s="933">
        <v>456525</v>
      </c>
      <c r="T99" s="933">
        <v>760164</v>
      </c>
      <c r="U99" s="933">
        <v>386423</v>
      </c>
      <c r="V99" s="933">
        <v>333342</v>
      </c>
      <c r="W99" s="933">
        <v>227008</v>
      </c>
      <c r="X99" s="933">
        <v>810605</v>
      </c>
      <c r="Y99" s="933">
        <v>109240</v>
      </c>
      <c r="Z99" s="933">
        <v>333096</v>
      </c>
      <c r="AA99" s="933">
        <v>19388</v>
      </c>
      <c r="AB99" s="933">
        <v>345401</v>
      </c>
      <c r="AC99" s="933">
        <v>783688</v>
      </c>
      <c r="AD99" s="933">
        <v>76450</v>
      </c>
      <c r="AE99" s="933">
        <v>190632</v>
      </c>
      <c r="AF99" s="933">
        <v>15725</v>
      </c>
      <c r="AG99" s="933">
        <v>98965</v>
      </c>
      <c r="AH99" s="933">
        <v>72624</v>
      </c>
      <c r="AI99" s="933">
        <v>12001</v>
      </c>
      <c r="AJ99" s="933">
        <v>10643</v>
      </c>
      <c r="AK99" s="933">
        <v>84873</v>
      </c>
      <c r="AL99" s="933">
        <v>25960</v>
      </c>
      <c r="AM99" s="933">
        <v>81221155</v>
      </c>
      <c r="AN99" s="930"/>
      <c r="AO99" s="933">
        <v>3896802</v>
      </c>
      <c r="AP99" s="933">
        <v>77324353</v>
      </c>
      <c r="AQ99" s="35"/>
      <c r="AR99" s="266" t="e">
        <f>SUM(#REF!)</f>
        <v>#REF!</v>
      </c>
      <c r="AS99" s="266" t="e">
        <f>#REF!-AR99</f>
        <v>#REF!</v>
      </c>
      <c r="AT99" s="35"/>
      <c r="AU99" s="35"/>
      <c r="AW99" s="43"/>
      <c r="AX99" s="43">
        <v>0</v>
      </c>
    </row>
    <row r="100" spans="1:50" ht="15" hidden="1" customHeight="1" outlineLevel="1">
      <c r="A100" s="466" t="s">
        <v>466</v>
      </c>
      <c r="B100" s="35"/>
      <c r="C100" s="933">
        <v>0</v>
      </c>
      <c r="D100" s="933">
        <v>0</v>
      </c>
      <c r="E100" s="933">
        <v>0</v>
      </c>
      <c r="F100" s="933">
        <v>0</v>
      </c>
      <c r="G100" s="933">
        <v>0</v>
      </c>
      <c r="H100" s="933">
        <v>0</v>
      </c>
      <c r="I100" s="933">
        <v>0</v>
      </c>
      <c r="J100" s="933">
        <v>0</v>
      </c>
      <c r="K100" s="933">
        <v>0</v>
      </c>
      <c r="L100" s="933">
        <v>0</v>
      </c>
      <c r="M100" s="933">
        <v>0</v>
      </c>
      <c r="N100" s="933">
        <v>0</v>
      </c>
      <c r="O100" s="933">
        <v>0</v>
      </c>
      <c r="P100" s="933">
        <v>0</v>
      </c>
      <c r="Q100" s="933">
        <v>0</v>
      </c>
      <c r="R100" s="933">
        <v>0</v>
      </c>
      <c r="S100" s="933">
        <v>0</v>
      </c>
      <c r="T100" s="933">
        <v>0</v>
      </c>
      <c r="U100" s="933">
        <v>0</v>
      </c>
      <c r="V100" s="933">
        <v>0</v>
      </c>
      <c r="W100" s="933">
        <v>0</v>
      </c>
      <c r="X100" s="933">
        <v>0</v>
      </c>
      <c r="Y100" s="933">
        <v>0</v>
      </c>
      <c r="Z100" s="933">
        <v>0</v>
      </c>
      <c r="AA100" s="933">
        <v>0</v>
      </c>
      <c r="AB100" s="933">
        <v>0</v>
      </c>
      <c r="AC100" s="933">
        <v>300</v>
      </c>
      <c r="AD100" s="933">
        <v>0</v>
      </c>
      <c r="AE100" s="933">
        <v>0</v>
      </c>
      <c r="AF100" s="933">
        <v>0</v>
      </c>
      <c r="AG100" s="933">
        <v>0</v>
      </c>
      <c r="AH100" s="933">
        <v>0</v>
      </c>
      <c r="AI100" s="933">
        <v>0</v>
      </c>
      <c r="AJ100" s="933">
        <v>0</v>
      </c>
      <c r="AK100" s="933">
        <v>0</v>
      </c>
      <c r="AL100" s="933">
        <v>0</v>
      </c>
      <c r="AM100" s="933">
        <v>300</v>
      </c>
      <c r="AN100" s="930"/>
      <c r="AO100" s="933">
        <v>0</v>
      </c>
      <c r="AP100" s="933">
        <v>300</v>
      </c>
      <c r="AQ100" s="35"/>
      <c r="AR100" s="266" t="e">
        <f>SUM(#REF!)</f>
        <v>#REF!</v>
      </c>
      <c r="AS100" s="266" t="e">
        <f>#REF!-AR100</f>
        <v>#REF!</v>
      </c>
      <c r="AT100" s="35"/>
      <c r="AU100" s="35"/>
      <c r="AW100" s="43"/>
      <c r="AX100" s="43">
        <v>0</v>
      </c>
    </row>
    <row r="101" spans="1:50" ht="12.75" customHeight="1" collapsed="1">
      <c r="A101" s="465" t="s">
        <v>467</v>
      </c>
      <c r="B101" s="35"/>
      <c r="C101" s="933">
        <v>1994106</v>
      </c>
      <c r="D101" s="933">
        <v>11224908</v>
      </c>
      <c r="E101" s="933">
        <v>27502710</v>
      </c>
      <c r="F101" s="933">
        <v>17430385</v>
      </c>
      <c r="G101" s="933">
        <v>3317456</v>
      </c>
      <c r="H101" s="933">
        <v>2665339</v>
      </c>
      <c r="I101" s="933">
        <v>1084202</v>
      </c>
      <c r="J101" s="933">
        <v>765670</v>
      </c>
      <c r="K101" s="933">
        <v>6947849</v>
      </c>
      <c r="L101" s="933">
        <v>1051889</v>
      </c>
      <c r="M101" s="933">
        <v>1065117</v>
      </c>
      <c r="N101" s="933">
        <v>178091</v>
      </c>
      <c r="O101" s="933">
        <v>320133</v>
      </c>
      <c r="P101" s="933">
        <v>45177</v>
      </c>
      <c r="Q101" s="933">
        <v>443401</v>
      </c>
      <c r="R101" s="933">
        <v>170487</v>
      </c>
      <c r="S101" s="933">
        <v>460169</v>
      </c>
      <c r="T101" s="933">
        <v>760164</v>
      </c>
      <c r="U101" s="933">
        <v>388014</v>
      </c>
      <c r="V101" s="933">
        <v>333753</v>
      </c>
      <c r="W101" s="933">
        <v>228339</v>
      </c>
      <c r="X101" s="933">
        <v>811394</v>
      </c>
      <c r="Y101" s="933">
        <v>109240</v>
      </c>
      <c r="Z101" s="933">
        <v>333096</v>
      </c>
      <c r="AA101" s="933">
        <v>19388</v>
      </c>
      <c r="AB101" s="933">
        <v>345401</v>
      </c>
      <c r="AC101" s="933">
        <v>784935</v>
      </c>
      <c r="AD101" s="933">
        <v>76450</v>
      </c>
      <c r="AE101" s="933">
        <v>190632</v>
      </c>
      <c r="AF101" s="933">
        <v>15725</v>
      </c>
      <c r="AG101" s="933">
        <v>98965</v>
      </c>
      <c r="AH101" s="933">
        <v>72624</v>
      </c>
      <c r="AI101" s="933">
        <v>12001</v>
      </c>
      <c r="AJ101" s="933">
        <v>10643</v>
      </c>
      <c r="AK101" s="933">
        <v>84873</v>
      </c>
      <c r="AL101" s="933">
        <v>25960</v>
      </c>
      <c r="AM101" s="933">
        <v>81368686</v>
      </c>
      <c r="AN101" s="933"/>
      <c r="AO101" s="933">
        <v>3901140</v>
      </c>
      <c r="AP101" s="933">
        <v>77467546</v>
      </c>
      <c r="AQ101" s="36"/>
      <c r="AR101" s="266" t="e">
        <f>SUM(#REF!)</f>
        <v>#REF!</v>
      </c>
      <c r="AS101" s="266" t="e">
        <f>#REF!-AR101</f>
        <v>#REF!</v>
      </c>
      <c r="AT101" s="35"/>
      <c r="AU101" s="35"/>
      <c r="AW101" s="43"/>
      <c r="AX101" s="43">
        <v>0</v>
      </c>
    </row>
    <row r="102" spans="1:50" ht="15">
      <c r="A102" s="463"/>
      <c r="B102" s="35"/>
      <c r="C102" s="933"/>
      <c r="D102" s="933"/>
      <c r="E102" s="933"/>
      <c r="F102" s="933"/>
      <c r="G102" s="933"/>
      <c r="H102" s="933"/>
      <c r="I102" s="933"/>
      <c r="J102" s="933"/>
      <c r="K102" s="933"/>
      <c r="L102" s="933"/>
      <c r="M102" s="933"/>
      <c r="N102" s="933"/>
      <c r="O102" s="933"/>
      <c r="P102" s="933"/>
      <c r="Q102" s="933"/>
      <c r="R102" s="933"/>
      <c r="S102" s="933"/>
      <c r="T102" s="933"/>
      <c r="U102" s="933"/>
      <c r="V102" s="933"/>
      <c r="W102" s="933"/>
      <c r="X102" s="933"/>
      <c r="Y102" s="933"/>
      <c r="Z102" s="933"/>
      <c r="AA102" s="933"/>
      <c r="AB102" s="933"/>
      <c r="AC102" s="933"/>
      <c r="AD102" s="933"/>
      <c r="AE102" s="933"/>
      <c r="AF102" s="933"/>
      <c r="AG102" s="933"/>
      <c r="AH102" s="933"/>
      <c r="AI102" s="933"/>
      <c r="AJ102" s="933"/>
      <c r="AK102" s="933"/>
      <c r="AL102" s="933"/>
      <c r="AM102" s="933"/>
      <c r="AN102" s="930"/>
      <c r="AO102" s="930"/>
      <c r="AP102" s="930"/>
      <c r="AQ102" s="35"/>
      <c r="AR102" s="266" t="e">
        <f>SUM(#REF!)</f>
        <v>#REF!</v>
      </c>
      <c r="AS102" s="266" t="e">
        <f>#REF!-AR102</f>
        <v>#REF!</v>
      </c>
      <c r="AT102" s="35"/>
      <c r="AU102" s="35"/>
      <c r="AV102" s="63">
        <v>0</v>
      </c>
      <c r="AW102" s="63"/>
      <c r="AX102" s="43">
        <v>0</v>
      </c>
    </row>
    <row r="103" spans="1:50" ht="15">
      <c r="A103" s="468" t="s">
        <v>523</v>
      </c>
      <c r="B103" s="35"/>
      <c r="C103" s="933">
        <v>0</v>
      </c>
      <c r="D103" s="933">
        <v>0</v>
      </c>
      <c r="E103" s="933">
        <v>0</v>
      </c>
      <c r="F103" s="933">
        <v>0</v>
      </c>
      <c r="G103" s="933">
        <v>0</v>
      </c>
      <c r="H103" s="933">
        <v>0</v>
      </c>
      <c r="I103" s="933">
        <v>0</v>
      </c>
      <c r="J103" s="933">
        <v>0</v>
      </c>
      <c r="K103" s="933">
        <v>0</v>
      </c>
      <c r="L103" s="933">
        <v>0</v>
      </c>
      <c r="M103" s="933">
        <v>0</v>
      </c>
      <c r="N103" s="933">
        <v>0</v>
      </c>
      <c r="O103" s="933">
        <v>0</v>
      </c>
      <c r="P103" s="933">
        <v>0</v>
      </c>
      <c r="Q103" s="933">
        <v>0</v>
      </c>
      <c r="R103" s="933">
        <v>0</v>
      </c>
      <c r="S103" s="933">
        <v>0</v>
      </c>
      <c r="T103" s="933">
        <v>0</v>
      </c>
      <c r="U103" s="933">
        <v>0</v>
      </c>
      <c r="V103" s="933">
        <v>0</v>
      </c>
      <c r="W103" s="933">
        <v>0</v>
      </c>
      <c r="X103" s="933">
        <v>0</v>
      </c>
      <c r="Y103" s="933">
        <v>0</v>
      </c>
      <c r="Z103" s="933">
        <v>0</v>
      </c>
      <c r="AA103" s="933">
        <v>0</v>
      </c>
      <c r="AB103" s="933">
        <v>0</v>
      </c>
      <c r="AC103" s="933">
        <v>0</v>
      </c>
      <c r="AD103" s="933">
        <v>0</v>
      </c>
      <c r="AE103" s="933">
        <v>0</v>
      </c>
      <c r="AF103" s="933">
        <v>0</v>
      </c>
      <c r="AG103" s="933">
        <v>0</v>
      </c>
      <c r="AH103" s="933">
        <v>0</v>
      </c>
      <c r="AI103" s="933">
        <v>0</v>
      </c>
      <c r="AJ103" s="933">
        <v>0</v>
      </c>
      <c r="AK103" s="933">
        <v>0</v>
      </c>
      <c r="AL103" s="933">
        <v>0</v>
      </c>
      <c r="AM103" s="933">
        <v>0</v>
      </c>
      <c r="AN103" s="930"/>
      <c r="AO103" s="933">
        <v>0</v>
      </c>
      <c r="AP103" s="933">
        <v>0</v>
      </c>
      <c r="AQ103" s="35"/>
      <c r="AR103" s="266" t="e">
        <f>SUM(#REF!)</f>
        <v>#REF!</v>
      </c>
      <c r="AS103" s="266" t="e">
        <f>#REF!-AR103</f>
        <v>#REF!</v>
      </c>
      <c r="AT103" s="35"/>
      <c r="AU103" s="35"/>
      <c r="AW103" s="43"/>
      <c r="AX103" s="43">
        <v>0</v>
      </c>
    </row>
    <row r="104" spans="1:50" ht="15">
      <c r="A104" s="466"/>
      <c r="B104" s="35"/>
      <c r="C104" s="933"/>
      <c r="D104" s="933"/>
      <c r="E104" s="933"/>
      <c r="F104" s="933"/>
      <c r="G104" s="933"/>
      <c r="H104" s="933"/>
      <c r="I104" s="933"/>
      <c r="J104" s="933"/>
      <c r="K104" s="933"/>
      <c r="L104" s="933"/>
      <c r="M104" s="933"/>
      <c r="N104" s="933"/>
      <c r="O104" s="933"/>
      <c r="P104" s="933"/>
      <c r="Q104" s="933"/>
      <c r="R104" s="933"/>
      <c r="S104" s="933"/>
      <c r="T104" s="933"/>
      <c r="U104" s="933"/>
      <c r="V104" s="933"/>
      <c r="W104" s="933"/>
      <c r="X104" s="933"/>
      <c r="Y104" s="933"/>
      <c r="Z104" s="933"/>
      <c r="AA104" s="933"/>
      <c r="AB104" s="933"/>
      <c r="AC104" s="933"/>
      <c r="AD104" s="933"/>
      <c r="AE104" s="933"/>
      <c r="AF104" s="933"/>
      <c r="AG104" s="933"/>
      <c r="AH104" s="933"/>
      <c r="AI104" s="933"/>
      <c r="AJ104" s="933"/>
      <c r="AK104" s="933"/>
      <c r="AL104" s="933"/>
      <c r="AM104" s="933"/>
      <c r="AN104" s="930"/>
      <c r="AO104" s="930"/>
      <c r="AP104" s="930"/>
      <c r="AQ104" s="35"/>
      <c r="AR104" s="266" t="e">
        <f>SUM(#REF!)</f>
        <v>#REF!</v>
      </c>
      <c r="AS104" s="266" t="e">
        <f>#REF!-AR104</f>
        <v>#REF!</v>
      </c>
      <c r="AT104" s="35"/>
      <c r="AU104" s="35"/>
      <c r="AW104" s="43"/>
      <c r="AX104" s="43">
        <v>0</v>
      </c>
    </row>
    <row r="105" spans="1:50">
      <c r="A105" s="467" t="s">
        <v>524</v>
      </c>
      <c r="B105" s="35"/>
      <c r="C105" s="933">
        <v>199884162</v>
      </c>
      <c r="D105" s="933">
        <v>160794497</v>
      </c>
      <c r="E105" s="933">
        <v>323005716</v>
      </c>
      <c r="F105" s="933">
        <v>244292253</v>
      </c>
      <c r="G105" s="933">
        <v>111264997</v>
      </c>
      <c r="H105" s="933">
        <v>104023968</v>
      </c>
      <c r="I105" s="933">
        <v>46597920</v>
      </c>
      <c r="J105" s="933">
        <v>19866077</v>
      </c>
      <c r="K105" s="933">
        <v>81970653</v>
      </c>
      <c r="L105" s="933">
        <v>79051184</v>
      </c>
      <c r="M105" s="933">
        <v>66171290</v>
      </c>
      <c r="N105" s="933">
        <v>54413020</v>
      </c>
      <c r="O105" s="933">
        <v>41792764</v>
      </c>
      <c r="P105" s="933">
        <v>5897747</v>
      </c>
      <c r="Q105" s="933">
        <v>32323873</v>
      </c>
      <c r="R105" s="933">
        <v>14503225</v>
      </c>
      <c r="S105" s="933">
        <v>30805708</v>
      </c>
      <c r="T105" s="933">
        <v>4278252</v>
      </c>
      <c r="U105" s="933">
        <v>28820003</v>
      </c>
      <c r="V105" s="933">
        <v>27391200</v>
      </c>
      <c r="W105" s="933">
        <v>22721934</v>
      </c>
      <c r="X105" s="933">
        <v>23330418</v>
      </c>
      <c r="Y105" s="933">
        <v>16601483</v>
      </c>
      <c r="Z105" s="933">
        <v>16108136</v>
      </c>
      <c r="AA105" s="933">
        <v>8089047</v>
      </c>
      <c r="AB105" s="933">
        <v>7866337</v>
      </c>
      <c r="AC105" s="933">
        <v>5619868</v>
      </c>
      <c r="AD105" s="933">
        <v>2978896</v>
      </c>
      <c r="AE105" s="933">
        <v>2910176</v>
      </c>
      <c r="AF105" s="933">
        <v>443571</v>
      </c>
      <c r="AG105" s="933">
        <v>1834264</v>
      </c>
      <c r="AH105" s="933">
        <v>919510</v>
      </c>
      <c r="AI105" s="933">
        <v>589872</v>
      </c>
      <c r="AJ105" s="933">
        <v>507316</v>
      </c>
      <c r="AK105" s="933">
        <v>84873</v>
      </c>
      <c r="AL105" s="933">
        <v>32349</v>
      </c>
      <c r="AM105" s="933">
        <v>1787786559</v>
      </c>
      <c r="AN105" s="933"/>
      <c r="AO105" s="933">
        <v>295351193</v>
      </c>
      <c r="AP105" s="933">
        <v>1492435366</v>
      </c>
      <c r="AQ105" s="36"/>
      <c r="AR105" s="266" t="e">
        <f>SUM(#REF!)</f>
        <v>#REF!</v>
      </c>
      <c r="AS105" s="266" t="e">
        <f>#REF!-AR105</f>
        <v>#REF!</v>
      </c>
      <c r="AT105" s="35"/>
      <c r="AU105" s="35"/>
      <c r="AW105" s="43"/>
      <c r="AX105" s="43">
        <v>0</v>
      </c>
    </row>
    <row r="106" spans="1:50" ht="15">
      <c r="A106" s="463"/>
      <c r="B106" s="35"/>
      <c r="C106" s="933"/>
      <c r="D106" s="933"/>
      <c r="E106" s="933"/>
      <c r="F106" s="933"/>
      <c r="G106" s="933"/>
      <c r="H106" s="933"/>
      <c r="I106" s="933"/>
      <c r="J106" s="933"/>
      <c r="K106" s="933"/>
      <c r="L106" s="933"/>
      <c r="M106" s="933"/>
      <c r="N106" s="933"/>
      <c r="O106" s="933"/>
      <c r="P106" s="933"/>
      <c r="Q106" s="933"/>
      <c r="R106" s="933"/>
      <c r="S106" s="933"/>
      <c r="T106" s="933"/>
      <c r="U106" s="933"/>
      <c r="V106" s="933"/>
      <c r="W106" s="933"/>
      <c r="X106" s="933"/>
      <c r="Y106" s="933"/>
      <c r="Z106" s="933"/>
      <c r="AA106" s="933"/>
      <c r="AB106" s="933"/>
      <c r="AC106" s="933"/>
      <c r="AD106" s="933"/>
      <c r="AE106" s="933"/>
      <c r="AF106" s="933"/>
      <c r="AG106" s="933"/>
      <c r="AH106" s="933"/>
      <c r="AI106" s="933"/>
      <c r="AJ106" s="933"/>
      <c r="AK106" s="933"/>
      <c r="AL106" s="933"/>
      <c r="AM106" s="933"/>
      <c r="AN106" s="930"/>
      <c r="AO106" s="930"/>
      <c r="AP106" s="930"/>
      <c r="AQ106" s="36"/>
      <c r="AR106" s="266" t="e">
        <f>SUM(#REF!)</f>
        <v>#REF!</v>
      </c>
      <c r="AS106" s="266" t="e">
        <f>#REF!-AR106</f>
        <v>#REF!</v>
      </c>
      <c r="AT106" s="35"/>
      <c r="AU106" s="35"/>
      <c r="AV106" s="63">
        <v>0</v>
      </c>
      <c r="AW106" s="63"/>
      <c r="AX106" s="43">
        <v>0</v>
      </c>
    </row>
    <row r="107" spans="1:50" ht="15">
      <c r="A107" s="469" t="s">
        <v>525</v>
      </c>
      <c r="C107" s="933"/>
      <c r="D107" s="933"/>
      <c r="E107" s="933"/>
      <c r="F107" s="933"/>
      <c r="G107" s="933"/>
      <c r="H107" s="933"/>
      <c r="I107" s="933"/>
      <c r="J107" s="933"/>
      <c r="K107" s="933"/>
      <c r="L107" s="933"/>
      <c r="M107" s="933"/>
      <c r="N107" s="933"/>
      <c r="O107" s="933"/>
      <c r="P107" s="933"/>
      <c r="Q107" s="933"/>
      <c r="R107" s="933"/>
      <c r="S107" s="933"/>
      <c r="T107" s="933"/>
      <c r="U107" s="933"/>
      <c r="V107" s="933"/>
      <c r="W107" s="933"/>
      <c r="X107" s="933"/>
      <c r="Y107" s="933"/>
      <c r="Z107" s="933"/>
      <c r="AA107" s="933"/>
      <c r="AB107" s="933"/>
      <c r="AC107" s="933"/>
      <c r="AD107" s="933"/>
      <c r="AE107" s="933"/>
      <c r="AF107" s="933"/>
      <c r="AG107" s="933"/>
      <c r="AH107" s="933"/>
      <c r="AI107" s="933"/>
      <c r="AJ107" s="933"/>
      <c r="AK107" s="933"/>
      <c r="AL107" s="933"/>
      <c r="AM107" s="933"/>
      <c r="AN107" s="930"/>
      <c r="AO107" s="930"/>
      <c r="AP107" s="930"/>
      <c r="AR107" s="266" t="e">
        <f>SUM(#REF!)</f>
        <v>#REF!</v>
      </c>
      <c r="AS107" s="266" t="e">
        <f>#REF!-AR107</f>
        <v>#REF!</v>
      </c>
      <c r="AW107" s="43"/>
      <c r="AX107" s="43">
        <v>0</v>
      </c>
    </row>
    <row r="108" spans="1:50" ht="15">
      <c r="A108" s="465" t="s">
        <v>526</v>
      </c>
      <c r="B108" s="35"/>
      <c r="C108" s="933">
        <v>69941</v>
      </c>
      <c r="D108" s="933">
        <v>23499</v>
      </c>
      <c r="E108" s="933">
        <v>0</v>
      </c>
      <c r="F108" s="933">
        <v>0</v>
      </c>
      <c r="G108" s="933">
        <v>0</v>
      </c>
      <c r="H108" s="933">
        <v>0</v>
      </c>
      <c r="I108" s="933">
        <v>0</v>
      </c>
      <c r="J108" s="933">
        <v>351274</v>
      </c>
      <c r="K108" s="933">
        <v>0</v>
      </c>
      <c r="L108" s="933">
        <v>0</v>
      </c>
      <c r="M108" s="933">
        <v>0</v>
      </c>
      <c r="N108" s="933">
        <v>0</v>
      </c>
      <c r="O108" s="933">
        <v>0</v>
      </c>
      <c r="P108" s="933">
        <v>0</v>
      </c>
      <c r="Q108" s="933">
        <v>0</v>
      </c>
      <c r="R108" s="933">
        <v>0</v>
      </c>
      <c r="S108" s="933">
        <v>0</v>
      </c>
      <c r="T108" s="933">
        <v>0</v>
      </c>
      <c r="U108" s="933">
        <v>0</v>
      </c>
      <c r="V108" s="933">
        <v>0</v>
      </c>
      <c r="W108" s="933">
        <v>0</v>
      </c>
      <c r="X108" s="933">
        <v>8332</v>
      </c>
      <c r="Y108" s="933">
        <v>0</v>
      </c>
      <c r="Z108" s="933">
        <v>0</v>
      </c>
      <c r="AA108" s="933">
        <v>0</v>
      </c>
      <c r="AB108" s="933">
        <v>0</v>
      </c>
      <c r="AC108" s="933">
        <v>0</v>
      </c>
      <c r="AD108" s="933">
        <v>0</v>
      </c>
      <c r="AE108" s="933">
        <v>0</v>
      </c>
      <c r="AF108" s="933">
        <v>0</v>
      </c>
      <c r="AG108" s="933">
        <v>0</v>
      </c>
      <c r="AH108" s="933">
        <v>0</v>
      </c>
      <c r="AI108" s="933">
        <v>0</v>
      </c>
      <c r="AJ108" s="933">
        <v>0</v>
      </c>
      <c r="AK108" s="933">
        <v>0</v>
      </c>
      <c r="AL108" s="933">
        <v>0</v>
      </c>
      <c r="AM108" s="933">
        <v>453046</v>
      </c>
      <c r="AN108" s="930"/>
      <c r="AO108" s="933">
        <v>78273</v>
      </c>
      <c r="AP108" s="933">
        <v>374773</v>
      </c>
      <c r="AQ108" s="35"/>
      <c r="AR108" s="266" t="e">
        <f>SUM(#REF!)</f>
        <v>#REF!</v>
      </c>
      <c r="AS108" s="266" t="e">
        <f>#REF!-AR108</f>
        <v>#REF!</v>
      </c>
      <c r="AT108" s="35"/>
      <c r="AU108" s="35"/>
      <c r="AW108" s="43"/>
      <c r="AX108" s="43">
        <v>0</v>
      </c>
    </row>
    <row r="109" spans="1:50" ht="15">
      <c r="A109" s="463"/>
      <c r="B109" s="35"/>
      <c r="C109" s="933"/>
      <c r="D109" s="933"/>
      <c r="E109" s="933"/>
      <c r="F109" s="933"/>
      <c r="G109" s="933"/>
      <c r="H109" s="933"/>
      <c r="I109" s="933"/>
      <c r="J109" s="933"/>
      <c r="K109" s="933"/>
      <c r="L109" s="933"/>
      <c r="M109" s="933"/>
      <c r="N109" s="933"/>
      <c r="O109" s="933"/>
      <c r="P109" s="933"/>
      <c r="Q109" s="933"/>
      <c r="R109" s="933"/>
      <c r="S109" s="933"/>
      <c r="T109" s="933"/>
      <c r="U109" s="933"/>
      <c r="V109" s="933"/>
      <c r="W109" s="933"/>
      <c r="X109" s="933"/>
      <c r="Y109" s="933"/>
      <c r="Z109" s="933"/>
      <c r="AA109" s="933"/>
      <c r="AB109" s="933"/>
      <c r="AC109" s="933"/>
      <c r="AD109" s="933"/>
      <c r="AE109" s="933"/>
      <c r="AF109" s="933"/>
      <c r="AG109" s="933"/>
      <c r="AH109" s="933"/>
      <c r="AI109" s="933"/>
      <c r="AJ109" s="933"/>
      <c r="AK109" s="933"/>
      <c r="AL109" s="933"/>
      <c r="AM109" s="933"/>
      <c r="AN109" s="930"/>
      <c r="AO109" s="930"/>
      <c r="AP109" s="930"/>
      <c r="AQ109" s="35"/>
      <c r="AR109" s="266" t="e">
        <f>SUM(#REF!)</f>
        <v>#REF!</v>
      </c>
      <c r="AS109" s="266" t="e">
        <f>#REF!-AR109</f>
        <v>#REF!</v>
      </c>
      <c r="AT109" s="35"/>
      <c r="AU109" s="35"/>
      <c r="AW109" s="43"/>
      <c r="AX109" s="43">
        <v>0</v>
      </c>
    </row>
    <row r="110" spans="1:50" ht="13.5" hidden="1" customHeight="1" outlineLevel="1">
      <c r="A110" s="465" t="s">
        <v>477</v>
      </c>
      <c r="B110" s="35"/>
      <c r="C110" s="933"/>
      <c r="D110" s="933"/>
      <c r="E110" s="933"/>
      <c r="F110" s="933"/>
      <c r="G110" s="933"/>
      <c r="H110" s="933"/>
      <c r="I110" s="933"/>
      <c r="J110" s="933"/>
      <c r="K110" s="933"/>
      <c r="L110" s="933"/>
      <c r="M110" s="933"/>
      <c r="N110" s="933"/>
      <c r="O110" s="933"/>
      <c r="P110" s="933"/>
      <c r="Q110" s="933"/>
      <c r="R110" s="933"/>
      <c r="S110" s="933"/>
      <c r="T110" s="933"/>
      <c r="U110" s="933"/>
      <c r="V110" s="933"/>
      <c r="W110" s="933"/>
      <c r="X110" s="933"/>
      <c r="Y110" s="933"/>
      <c r="Z110" s="933"/>
      <c r="AA110" s="933"/>
      <c r="AB110" s="933"/>
      <c r="AC110" s="933"/>
      <c r="AD110" s="933"/>
      <c r="AE110" s="933"/>
      <c r="AF110" s="933"/>
      <c r="AG110" s="933"/>
      <c r="AH110" s="933"/>
      <c r="AI110" s="933"/>
      <c r="AJ110" s="933"/>
      <c r="AK110" s="933"/>
      <c r="AL110" s="933"/>
      <c r="AM110" s="933"/>
      <c r="AN110" s="930"/>
      <c r="AO110" s="930"/>
      <c r="AP110" s="930"/>
      <c r="AQ110" s="35"/>
      <c r="AR110" s="266" t="e">
        <f>SUM(#REF!)</f>
        <v>#REF!</v>
      </c>
      <c r="AS110" s="266" t="e">
        <f>#REF!-AR110</f>
        <v>#REF!</v>
      </c>
      <c r="AT110" s="35"/>
      <c r="AU110" s="35"/>
      <c r="AV110" s="63">
        <v>0</v>
      </c>
      <c r="AW110" s="63"/>
      <c r="AX110" s="43">
        <v>0</v>
      </c>
    </row>
    <row r="111" spans="1:50" ht="15" hidden="1" outlineLevel="1">
      <c r="A111" s="464" t="s">
        <v>473</v>
      </c>
      <c r="B111" s="35"/>
      <c r="C111" s="933">
        <v>0</v>
      </c>
      <c r="D111" s="933">
        <v>0</v>
      </c>
      <c r="E111" s="933">
        <v>0</v>
      </c>
      <c r="F111" s="933">
        <v>0</v>
      </c>
      <c r="G111" s="933">
        <v>0</v>
      </c>
      <c r="H111" s="933">
        <v>0</v>
      </c>
      <c r="I111" s="933">
        <v>0</v>
      </c>
      <c r="J111" s="933">
        <v>0</v>
      </c>
      <c r="K111" s="933">
        <v>0</v>
      </c>
      <c r="L111" s="933">
        <v>0</v>
      </c>
      <c r="M111" s="933">
        <v>0</v>
      </c>
      <c r="N111" s="933">
        <v>0</v>
      </c>
      <c r="O111" s="933">
        <v>0</v>
      </c>
      <c r="P111" s="933">
        <v>0</v>
      </c>
      <c r="Q111" s="933">
        <v>0</v>
      </c>
      <c r="R111" s="933">
        <v>0</v>
      </c>
      <c r="S111" s="933">
        <v>10777</v>
      </c>
      <c r="T111" s="933">
        <v>5347</v>
      </c>
      <c r="U111" s="933">
        <v>0</v>
      </c>
      <c r="V111" s="933">
        <v>0</v>
      </c>
      <c r="W111" s="933">
        <v>0</v>
      </c>
      <c r="X111" s="933">
        <v>0</v>
      </c>
      <c r="Y111" s="933">
        <v>0</v>
      </c>
      <c r="Z111" s="933">
        <v>0</v>
      </c>
      <c r="AA111" s="933">
        <v>0</v>
      </c>
      <c r="AB111" s="933">
        <v>0</v>
      </c>
      <c r="AC111" s="933">
        <v>0</v>
      </c>
      <c r="AD111" s="933">
        <v>0</v>
      </c>
      <c r="AE111" s="933">
        <v>0</v>
      </c>
      <c r="AF111" s="933">
        <v>0</v>
      </c>
      <c r="AG111" s="933">
        <v>0</v>
      </c>
      <c r="AH111" s="933">
        <v>0</v>
      </c>
      <c r="AI111" s="933">
        <v>0</v>
      </c>
      <c r="AJ111" s="933">
        <v>0</v>
      </c>
      <c r="AK111" s="933">
        <v>0</v>
      </c>
      <c r="AL111" s="933">
        <v>0</v>
      </c>
      <c r="AM111" s="933">
        <v>16124</v>
      </c>
      <c r="AN111" s="930"/>
      <c r="AO111" s="933">
        <v>0</v>
      </c>
      <c r="AP111" s="933">
        <v>16124</v>
      </c>
      <c r="AQ111" s="35"/>
      <c r="AR111" s="266" t="e">
        <f>SUM(#REF!)</f>
        <v>#REF!</v>
      </c>
      <c r="AS111" s="266" t="e">
        <f>#REF!-AR111</f>
        <v>#REF!</v>
      </c>
      <c r="AT111" s="35"/>
      <c r="AU111" s="35"/>
      <c r="AW111" s="43"/>
      <c r="AX111" s="43">
        <v>0</v>
      </c>
    </row>
    <row r="112" spans="1:50" ht="15" hidden="1" customHeight="1" outlineLevel="1">
      <c r="A112" s="464" t="s">
        <v>474</v>
      </c>
      <c r="B112" s="35"/>
      <c r="C112" s="933">
        <v>12240758</v>
      </c>
      <c r="D112" s="933">
        <v>6150620</v>
      </c>
      <c r="E112" s="933">
        <v>18895126</v>
      </c>
      <c r="F112" s="933">
        <v>5348870</v>
      </c>
      <c r="G112" s="933">
        <v>5953420</v>
      </c>
      <c r="H112" s="933">
        <v>0</v>
      </c>
      <c r="I112" s="933">
        <v>0</v>
      </c>
      <c r="J112" s="933">
        <v>0</v>
      </c>
      <c r="K112" s="933">
        <v>0</v>
      </c>
      <c r="L112" s="933">
        <v>196279</v>
      </c>
      <c r="M112" s="933">
        <v>2969516</v>
      </c>
      <c r="N112" s="933">
        <v>0</v>
      </c>
      <c r="O112" s="933">
        <v>0</v>
      </c>
      <c r="P112" s="933">
        <v>0</v>
      </c>
      <c r="Q112" s="933">
        <v>0</v>
      </c>
      <c r="R112" s="933">
        <v>0</v>
      </c>
      <c r="S112" s="933">
        <v>790000</v>
      </c>
      <c r="T112" s="933">
        <v>0</v>
      </c>
      <c r="U112" s="933">
        <v>0</v>
      </c>
      <c r="V112" s="933">
        <v>1044126</v>
      </c>
      <c r="W112" s="933">
        <v>0</v>
      </c>
      <c r="X112" s="933">
        <v>1615749</v>
      </c>
      <c r="Y112" s="933">
        <v>0</v>
      </c>
      <c r="Z112" s="933">
        <v>0</v>
      </c>
      <c r="AA112" s="933">
        <v>0</v>
      </c>
      <c r="AB112" s="933">
        <v>217086</v>
      </c>
      <c r="AC112" s="933">
        <v>0</v>
      </c>
      <c r="AD112" s="933">
        <v>0</v>
      </c>
      <c r="AE112" s="933">
        <v>0</v>
      </c>
      <c r="AF112" s="933">
        <v>0</v>
      </c>
      <c r="AG112" s="933">
        <v>0</v>
      </c>
      <c r="AH112" s="933">
        <v>0</v>
      </c>
      <c r="AI112" s="933">
        <v>0</v>
      </c>
      <c r="AJ112" s="933">
        <v>0</v>
      </c>
      <c r="AK112" s="933">
        <v>0</v>
      </c>
      <c r="AL112" s="933">
        <v>0</v>
      </c>
      <c r="AM112" s="933">
        <v>55421550</v>
      </c>
      <c r="AN112" s="930"/>
      <c r="AO112" s="933">
        <v>14073593</v>
      </c>
      <c r="AP112" s="933">
        <v>41347957</v>
      </c>
      <c r="AQ112" s="35"/>
      <c r="AR112" s="266" t="e">
        <f>SUM(#REF!)</f>
        <v>#REF!</v>
      </c>
      <c r="AS112" s="266" t="e">
        <f>#REF!-AR112</f>
        <v>#REF!</v>
      </c>
      <c r="AT112" s="35"/>
      <c r="AU112" s="35"/>
      <c r="AW112" s="43"/>
      <c r="AX112" s="43">
        <v>0</v>
      </c>
    </row>
    <row r="113" spans="1:56" ht="15" hidden="1" customHeight="1" outlineLevel="1">
      <c r="A113" s="466" t="s">
        <v>475</v>
      </c>
      <c r="B113" s="35"/>
      <c r="C113" s="933">
        <v>0</v>
      </c>
      <c r="D113" s="933">
        <v>0</v>
      </c>
      <c r="E113" s="933">
        <v>0</v>
      </c>
      <c r="F113" s="933">
        <v>0</v>
      </c>
      <c r="G113" s="933">
        <v>0</v>
      </c>
      <c r="H113" s="933">
        <v>0</v>
      </c>
      <c r="I113" s="933">
        <v>0</v>
      </c>
      <c r="J113" s="933">
        <v>0</v>
      </c>
      <c r="K113" s="933">
        <v>0</v>
      </c>
      <c r="L113" s="933">
        <v>0</v>
      </c>
      <c r="M113" s="933">
        <v>0</v>
      </c>
      <c r="N113" s="933">
        <v>0</v>
      </c>
      <c r="O113" s="933">
        <v>0</v>
      </c>
      <c r="P113" s="933">
        <v>0</v>
      </c>
      <c r="Q113" s="933">
        <v>0</v>
      </c>
      <c r="R113" s="933">
        <v>0</v>
      </c>
      <c r="S113" s="933">
        <v>0</v>
      </c>
      <c r="T113" s="933">
        <v>0</v>
      </c>
      <c r="U113" s="933">
        <v>0</v>
      </c>
      <c r="V113" s="933">
        <v>0</v>
      </c>
      <c r="W113" s="933">
        <v>0</v>
      </c>
      <c r="X113" s="933">
        <v>0</v>
      </c>
      <c r="Y113" s="933">
        <v>0</v>
      </c>
      <c r="Z113" s="933">
        <v>0</v>
      </c>
      <c r="AA113" s="933">
        <v>0</v>
      </c>
      <c r="AB113" s="933">
        <v>0</v>
      </c>
      <c r="AC113" s="933">
        <v>0</v>
      </c>
      <c r="AD113" s="933">
        <v>0</v>
      </c>
      <c r="AE113" s="933">
        <v>0</v>
      </c>
      <c r="AF113" s="933">
        <v>0</v>
      </c>
      <c r="AG113" s="933">
        <v>0</v>
      </c>
      <c r="AH113" s="933">
        <v>0</v>
      </c>
      <c r="AI113" s="933">
        <v>0</v>
      </c>
      <c r="AJ113" s="933">
        <v>0</v>
      </c>
      <c r="AK113" s="933">
        <v>0</v>
      </c>
      <c r="AL113" s="933">
        <v>0</v>
      </c>
      <c r="AM113" s="933">
        <v>0</v>
      </c>
      <c r="AN113" s="930"/>
      <c r="AO113" s="933">
        <v>0</v>
      </c>
      <c r="AP113" s="933">
        <v>0</v>
      </c>
      <c r="AQ113" s="35"/>
      <c r="AR113" s="266" t="e">
        <f>SUM(#REF!)</f>
        <v>#REF!</v>
      </c>
      <c r="AS113" s="266" t="e">
        <f>#REF!-AR113</f>
        <v>#REF!</v>
      </c>
      <c r="AT113" s="35"/>
      <c r="AU113" s="35"/>
      <c r="AW113" s="43"/>
      <c r="AX113" s="43">
        <v>0</v>
      </c>
    </row>
    <row r="114" spans="1:56" ht="15" hidden="1" customHeight="1" outlineLevel="1">
      <c r="A114" s="466" t="s">
        <v>476</v>
      </c>
      <c r="B114" s="35"/>
      <c r="C114" s="933">
        <v>594265</v>
      </c>
      <c r="D114" s="933">
        <v>109954</v>
      </c>
      <c r="E114" s="933">
        <v>545623</v>
      </c>
      <c r="F114" s="933">
        <v>458082</v>
      </c>
      <c r="G114" s="933">
        <v>74752</v>
      </c>
      <c r="H114" s="933">
        <v>3415459</v>
      </c>
      <c r="I114" s="933">
        <v>3228815</v>
      </c>
      <c r="J114" s="933">
        <v>194096</v>
      </c>
      <c r="K114" s="933">
        <v>2827051</v>
      </c>
      <c r="L114" s="933">
        <v>328563</v>
      </c>
      <c r="M114" s="933">
        <v>186844</v>
      </c>
      <c r="N114" s="933">
        <v>36980</v>
      </c>
      <c r="O114" s="933">
        <v>55747</v>
      </c>
      <c r="P114" s="933">
        <v>7867</v>
      </c>
      <c r="Q114" s="933">
        <v>0</v>
      </c>
      <c r="R114" s="933">
        <v>272503</v>
      </c>
      <c r="S114" s="933">
        <v>5777</v>
      </c>
      <c r="T114" s="933">
        <v>4464</v>
      </c>
      <c r="U114" s="933">
        <v>257668</v>
      </c>
      <c r="V114" s="933">
        <v>132701</v>
      </c>
      <c r="W114" s="933">
        <v>101876</v>
      </c>
      <c r="X114" s="933">
        <v>51988</v>
      </c>
      <c r="Y114" s="933">
        <v>17883</v>
      </c>
      <c r="Z114" s="933">
        <v>12892</v>
      </c>
      <c r="AA114" s="933">
        <v>15218</v>
      </c>
      <c r="AB114" s="933">
        <v>5986</v>
      </c>
      <c r="AC114" s="933">
        <v>879</v>
      </c>
      <c r="AD114" s="933">
        <v>5268</v>
      </c>
      <c r="AE114" s="933">
        <v>11334</v>
      </c>
      <c r="AF114" s="933">
        <v>4300</v>
      </c>
      <c r="AG114" s="933">
        <v>4729</v>
      </c>
      <c r="AH114" s="933">
        <v>3525</v>
      </c>
      <c r="AI114" s="933">
        <v>6363</v>
      </c>
      <c r="AJ114" s="933">
        <v>4616</v>
      </c>
      <c r="AK114" s="933">
        <v>17</v>
      </c>
      <c r="AL114" s="933">
        <v>4040</v>
      </c>
      <c r="AM114" s="933">
        <v>12988125</v>
      </c>
      <c r="AN114" s="930"/>
      <c r="AO114" s="933">
        <v>729111</v>
      </c>
      <c r="AP114" s="933">
        <v>12259014</v>
      </c>
      <c r="AQ114" s="35"/>
      <c r="AR114" s="266" t="e">
        <f>SUM(#REF!)</f>
        <v>#REF!</v>
      </c>
      <c r="AS114" s="266" t="e">
        <f>#REF!-AR114</f>
        <v>#REF!</v>
      </c>
      <c r="AT114" s="35"/>
      <c r="AU114" s="35"/>
      <c r="AW114" s="43"/>
      <c r="AX114" s="43">
        <v>0</v>
      </c>
    </row>
    <row r="115" spans="1:56" ht="15" customHeight="1" collapsed="1">
      <c r="A115" s="465" t="s">
        <v>477</v>
      </c>
      <c r="B115" s="35"/>
      <c r="C115" s="933">
        <v>12835023</v>
      </c>
      <c r="D115" s="933">
        <v>6260574</v>
      </c>
      <c r="E115" s="933">
        <v>19440749</v>
      </c>
      <c r="F115" s="933">
        <v>5806952</v>
      </c>
      <c r="G115" s="933">
        <v>6028172</v>
      </c>
      <c r="H115" s="933">
        <v>3415459</v>
      </c>
      <c r="I115" s="933">
        <v>3228815</v>
      </c>
      <c r="J115" s="933">
        <v>194096</v>
      </c>
      <c r="K115" s="933">
        <v>2827051</v>
      </c>
      <c r="L115" s="933">
        <v>524842</v>
      </c>
      <c r="M115" s="933">
        <v>3156360</v>
      </c>
      <c r="N115" s="933">
        <v>36980</v>
      </c>
      <c r="O115" s="933">
        <v>55747</v>
      </c>
      <c r="P115" s="933">
        <v>7867</v>
      </c>
      <c r="Q115" s="933">
        <v>0</v>
      </c>
      <c r="R115" s="933">
        <v>272503</v>
      </c>
      <c r="S115" s="933">
        <v>806554</v>
      </c>
      <c r="T115" s="933">
        <v>9811</v>
      </c>
      <c r="U115" s="933">
        <v>257668</v>
      </c>
      <c r="V115" s="933">
        <v>1176827</v>
      </c>
      <c r="W115" s="933">
        <v>101876</v>
      </c>
      <c r="X115" s="933">
        <v>1667737</v>
      </c>
      <c r="Y115" s="933">
        <v>17883</v>
      </c>
      <c r="Z115" s="933">
        <v>12892</v>
      </c>
      <c r="AA115" s="933">
        <v>15218</v>
      </c>
      <c r="AB115" s="933">
        <v>223072</v>
      </c>
      <c r="AC115" s="933">
        <v>879</v>
      </c>
      <c r="AD115" s="933">
        <v>5268</v>
      </c>
      <c r="AE115" s="933">
        <v>11334</v>
      </c>
      <c r="AF115" s="933">
        <v>4300</v>
      </c>
      <c r="AG115" s="933">
        <v>4729</v>
      </c>
      <c r="AH115" s="933">
        <v>3525</v>
      </c>
      <c r="AI115" s="933">
        <v>6363</v>
      </c>
      <c r="AJ115" s="933">
        <v>4616</v>
      </c>
      <c r="AK115" s="933">
        <v>17</v>
      </c>
      <c r="AL115" s="933">
        <v>4040</v>
      </c>
      <c r="AM115" s="933">
        <v>68425799</v>
      </c>
      <c r="AN115" s="933"/>
      <c r="AO115" s="933">
        <v>14802704</v>
      </c>
      <c r="AP115" s="933">
        <v>53623095</v>
      </c>
      <c r="AQ115" s="36"/>
      <c r="AR115" s="266" t="e">
        <f>SUM(#REF!)</f>
        <v>#REF!</v>
      </c>
      <c r="AS115" s="266" t="e">
        <f>#REF!-AR115</f>
        <v>#REF!</v>
      </c>
      <c r="AT115" s="35"/>
      <c r="AU115" s="35"/>
      <c r="AW115" s="43"/>
      <c r="AX115" s="43">
        <v>0</v>
      </c>
    </row>
    <row r="116" spans="1:56" ht="15" customHeight="1">
      <c r="A116" s="463"/>
      <c r="B116" s="35"/>
      <c r="C116" s="933"/>
      <c r="D116" s="933"/>
      <c r="E116" s="933"/>
      <c r="F116" s="933"/>
      <c r="G116" s="933"/>
      <c r="H116" s="933"/>
      <c r="I116" s="933"/>
      <c r="J116" s="933"/>
      <c r="K116" s="933"/>
      <c r="L116" s="933"/>
      <c r="M116" s="933"/>
      <c r="N116" s="933"/>
      <c r="O116" s="933"/>
      <c r="P116" s="933"/>
      <c r="Q116" s="933"/>
      <c r="R116" s="933"/>
      <c r="S116" s="933"/>
      <c r="T116" s="933"/>
      <c r="U116" s="933"/>
      <c r="V116" s="933"/>
      <c r="W116" s="933"/>
      <c r="X116" s="933"/>
      <c r="Y116" s="933"/>
      <c r="Z116" s="933"/>
      <c r="AA116" s="933"/>
      <c r="AB116" s="933"/>
      <c r="AC116" s="933"/>
      <c r="AD116" s="933"/>
      <c r="AE116" s="933"/>
      <c r="AF116" s="933"/>
      <c r="AG116" s="933"/>
      <c r="AH116" s="933"/>
      <c r="AI116" s="933"/>
      <c r="AJ116" s="933"/>
      <c r="AK116" s="933"/>
      <c r="AL116" s="933"/>
      <c r="AM116" s="933"/>
      <c r="AN116" s="930"/>
      <c r="AO116" s="930"/>
      <c r="AP116" s="930"/>
      <c r="AQ116" s="35"/>
      <c r="AR116" s="266" t="e">
        <f>SUM(#REF!)</f>
        <v>#REF!</v>
      </c>
      <c r="AS116" s="266" t="e">
        <f>#REF!-AR116</f>
        <v>#REF!</v>
      </c>
      <c r="AT116" s="35"/>
      <c r="AU116" s="35"/>
      <c r="AW116" s="43"/>
      <c r="AX116" s="43">
        <v>0</v>
      </c>
    </row>
    <row r="117" spans="1:56" ht="15">
      <c r="A117" s="465" t="s">
        <v>527</v>
      </c>
      <c r="B117" s="35"/>
      <c r="C117" s="933">
        <v>0</v>
      </c>
      <c r="D117" s="933">
        <v>0</v>
      </c>
      <c r="E117" s="933">
        <v>0</v>
      </c>
      <c r="F117" s="933">
        <v>0</v>
      </c>
      <c r="G117" s="933">
        <v>0</v>
      </c>
      <c r="H117" s="933">
        <v>19730</v>
      </c>
      <c r="I117" s="933">
        <v>0</v>
      </c>
      <c r="J117" s="933">
        <v>0</v>
      </c>
      <c r="K117" s="933">
        <v>0</v>
      </c>
      <c r="L117" s="933">
        <v>0</v>
      </c>
      <c r="M117" s="933">
        <v>0</v>
      </c>
      <c r="N117" s="933">
        <v>0</v>
      </c>
      <c r="O117" s="933">
        <v>0</v>
      </c>
      <c r="P117" s="933">
        <v>0</v>
      </c>
      <c r="Q117" s="933">
        <v>0</v>
      </c>
      <c r="R117" s="933">
        <v>0</v>
      </c>
      <c r="S117" s="933">
        <v>0</v>
      </c>
      <c r="T117" s="933">
        <v>0</v>
      </c>
      <c r="U117" s="933">
        <v>0</v>
      </c>
      <c r="V117" s="933">
        <v>0</v>
      </c>
      <c r="W117" s="933">
        <v>0</v>
      </c>
      <c r="X117" s="933">
        <v>0</v>
      </c>
      <c r="Y117" s="933">
        <v>0</v>
      </c>
      <c r="Z117" s="933">
        <v>0</v>
      </c>
      <c r="AA117" s="933">
        <v>4958</v>
      </c>
      <c r="AB117" s="933">
        <v>0</v>
      </c>
      <c r="AC117" s="933">
        <v>0</v>
      </c>
      <c r="AD117" s="933">
        <v>0</v>
      </c>
      <c r="AE117" s="933">
        <v>0</v>
      </c>
      <c r="AF117" s="933">
        <v>0</v>
      </c>
      <c r="AG117" s="933">
        <v>0</v>
      </c>
      <c r="AH117" s="933">
        <v>0</v>
      </c>
      <c r="AI117" s="933">
        <v>0</v>
      </c>
      <c r="AJ117" s="933">
        <v>0</v>
      </c>
      <c r="AK117" s="933">
        <v>0</v>
      </c>
      <c r="AL117" s="933">
        <v>0</v>
      </c>
      <c r="AM117" s="933">
        <v>24688</v>
      </c>
      <c r="AN117" s="930"/>
      <c r="AO117" s="933">
        <v>0</v>
      </c>
      <c r="AP117" s="933">
        <v>24688</v>
      </c>
      <c r="AQ117" s="35"/>
      <c r="AR117" s="266" t="e">
        <f>SUM(#REF!)</f>
        <v>#REF!</v>
      </c>
      <c r="AS117" s="266" t="e">
        <f>#REF!-AR117</f>
        <v>#REF!</v>
      </c>
      <c r="AT117" s="35"/>
      <c r="AU117" s="35"/>
      <c r="AV117" s="63">
        <v>0</v>
      </c>
      <c r="AW117" s="63"/>
      <c r="AX117" s="43">
        <v>0</v>
      </c>
    </row>
    <row r="118" spans="1:56" ht="15">
      <c r="A118" s="468"/>
      <c r="B118" s="35"/>
      <c r="C118" s="933"/>
      <c r="D118" s="933"/>
      <c r="E118" s="933"/>
      <c r="F118" s="933"/>
      <c r="G118" s="933"/>
      <c r="H118" s="933"/>
      <c r="I118" s="933"/>
      <c r="J118" s="933"/>
      <c r="K118" s="933"/>
      <c r="L118" s="933"/>
      <c r="M118" s="933"/>
      <c r="N118" s="933"/>
      <c r="O118" s="933"/>
      <c r="P118" s="933"/>
      <c r="Q118" s="933"/>
      <c r="R118" s="933"/>
      <c r="S118" s="933"/>
      <c r="T118" s="933"/>
      <c r="U118" s="933"/>
      <c r="V118" s="933"/>
      <c r="W118" s="933"/>
      <c r="X118" s="933"/>
      <c r="Y118" s="933"/>
      <c r="Z118" s="933"/>
      <c r="AA118" s="933"/>
      <c r="AB118" s="933"/>
      <c r="AC118" s="933"/>
      <c r="AD118" s="933"/>
      <c r="AE118" s="933"/>
      <c r="AF118" s="933"/>
      <c r="AG118" s="933"/>
      <c r="AH118" s="933"/>
      <c r="AI118" s="933"/>
      <c r="AJ118" s="933"/>
      <c r="AK118" s="933"/>
      <c r="AL118" s="933"/>
      <c r="AM118" s="933"/>
      <c r="AN118" s="930"/>
      <c r="AO118" s="930"/>
      <c r="AP118" s="930"/>
      <c r="AQ118" s="35"/>
      <c r="AR118" s="266" t="e">
        <f>SUM(#REF!)</f>
        <v>#REF!</v>
      </c>
      <c r="AS118" s="266" t="e">
        <f>#REF!-AR118</f>
        <v>#REF!</v>
      </c>
      <c r="AT118" s="35"/>
      <c r="AU118" s="35"/>
      <c r="AW118" s="43"/>
      <c r="AX118" s="43">
        <v>0</v>
      </c>
    </row>
    <row r="119" spans="1:56" ht="15">
      <c r="A119" s="467" t="s">
        <v>528</v>
      </c>
      <c r="B119" s="35"/>
      <c r="C119" s="933">
        <v>12904964</v>
      </c>
      <c r="D119" s="933">
        <v>6284073</v>
      </c>
      <c r="E119" s="933">
        <v>19440749</v>
      </c>
      <c r="F119" s="933">
        <v>5806952</v>
      </c>
      <c r="G119" s="933">
        <v>6028172</v>
      </c>
      <c r="H119" s="933">
        <v>3435189</v>
      </c>
      <c r="I119" s="933">
        <v>3228815</v>
      </c>
      <c r="J119" s="933">
        <v>545370</v>
      </c>
      <c r="K119" s="933">
        <v>2827051</v>
      </c>
      <c r="L119" s="933">
        <v>524842</v>
      </c>
      <c r="M119" s="933">
        <v>3156360</v>
      </c>
      <c r="N119" s="933">
        <v>36980</v>
      </c>
      <c r="O119" s="933">
        <v>55747</v>
      </c>
      <c r="P119" s="933">
        <v>7867</v>
      </c>
      <c r="Q119" s="933">
        <v>0</v>
      </c>
      <c r="R119" s="933">
        <v>272503</v>
      </c>
      <c r="S119" s="933">
        <v>806554</v>
      </c>
      <c r="T119" s="933">
        <v>9811</v>
      </c>
      <c r="U119" s="933">
        <v>257668</v>
      </c>
      <c r="V119" s="933">
        <v>1176827</v>
      </c>
      <c r="W119" s="933">
        <v>101876</v>
      </c>
      <c r="X119" s="933">
        <v>1676069</v>
      </c>
      <c r="Y119" s="933">
        <v>17883</v>
      </c>
      <c r="Z119" s="933">
        <v>12892</v>
      </c>
      <c r="AA119" s="933">
        <v>20176</v>
      </c>
      <c r="AB119" s="933">
        <v>223072</v>
      </c>
      <c r="AC119" s="933">
        <v>879</v>
      </c>
      <c r="AD119" s="933">
        <v>5268</v>
      </c>
      <c r="AE119" s="933">
        <v>11334</v>
      </c>
      <c r="AF119" s="933">
        <v>4300</v>
      </c>
      <c r="AG119" s="933">
        <v>4729</v>
      </c>
      <c r="AH119" s="933">
        <v>3525</v>
      </c>
      <c r="AI119" s="933">
        <v>6363</v>
      </c>
      <c r="AJ119" s="933">
        <v>4616</v>
      </c>
      <c r="AK119" s="933">
        <v>17</v>
      </c>
      <c r="AL119" s="933">
        <v>4040</v>
      </c>
      <c r="AM119" s="933">
        <v>68903533</v>
      </c>
      <c r="AN119" s="930"/>
      <c r="AO119" s="933">
        <v>14880977</v>
      </c>
      <c r="AP119" s="933">
        <v>54022556</v>
      </c>
      <c r="AQ119" s="36"/>
      <c r="AR119" s="266" t="e">
        <f>SUM(#REF!)</f>
        <v>#REF!</v>
      </c>
      <c r="AS119" s="266" t="e">
        <f>#REF!-AR119</f>
        <v>#REF!</v>
      </c>
      <c r="AT119" s="35"/>
      <c r="AU119" s="35"/>
      <c r="AV119" s="63"/>
      <c r="AW119" s="63"/>
      <c r="AX119" s="43">
        <v>0</v>
      </c>
    </row>
    <row r="120" spans="1:56" ht="15">
      <c r="A120" s="465"/>
      <c r="B120" s="35"/>
      <c r="C120" s="933"/>
      <c r="D120" s="933"/>
      <c r="E120" s="933"/>
      <c r="F120" s="933"/>
      <c r="G120" s="933"/>
      <c r="H120" s="933"/>
      <c r="I120" s="933"/>
      <c r="J120" s="933"/>
      <c r="K120" s="933"/>
      <c r="L120" s="933"/>
      <c r="M120" s="933"/>
      <c r="N120" s="933"/>
      <c r="O120" s="933"/>
      <c r="P120" s="933"/>
      <c r="Q120" s="933"/>
      <c r="R120" s="933"/>
      <c r="S120" s="933"/>
      <c r="T120" s="933"/>
      <c r="U120" s="933"/>
      <c r="V120" s="933"/>
      <c r="W120" s="933"/>
      <c r="X120" s="933"/>
      <c r="Y120" s="933"/>
      <c r="Z120" s="933"/>
      <c r="AA120" s="933"/>
      <c r="AB120" s="933"/>
      <c r="AC120" s="933"/>
      <c r="AD120" s="933"/>
      <c r="AE120" s="933"/>
      <c r="AF120" s="933"/>
      <c r="AG120" s="933"/>
      <c r="AH120" s="933"/>
      <c r="AI120" s="933"/>
      <c r="AJ120" s="933"/>
      <c r="AK120" s="933"/>
      <c r="AL120" s="933"/>
      <c r="AM120" s="933"/>
      <c r="AN120" s="930"/>
      <c r="AO120" s="930"/>
      <c r="AP120" s="930"/>
      <c r="AQ120" s="35"/>
      <c r="AR120" s="266" t="e">
        <f>SUM(#REF!)</f>
        <v>#REF!</v>
      </c>
      <c r="AS120" s="266" t="e">
        <f>#REF!-AR120</f>
        <v>#REF!</v>
      </c>
      <c r="AT120" s="35"/>
      <c r="AU120" s="35"/>
      <c r="AW120" s="43"/>
      <c r="AX120" s="43">
        <v>0</v>
      </c>
    </row>
    <row r="121" spans="1:56">
      <c r="A121" s="467" t="s">
        <v>529</v>
      </c>
      <c r="B121" s="44"/>
      <c r="C121" s="935">
        <v>186979198</v>
      </c>
      <c r="D121" s="935">
        <v>154510424</v>
      </c>
      <c r="E121" s="935">
        <v>303564967</v>
      </c>
      <c r="F121" s="935">
        <v>238485301</v>
      </c>
      <c r="G121" s="935">
        <v>105236825</v>
      </c>
      <c r="H121" s="935">
        <v>100588779</v>
      </c>
      <c r="I121" s="935">
        <v>43369105</v>
      </c>
      <c r="J121" s="935">
        <v>19320707</v>
      </c>
      <c r="K121" s="935">
        <v>79143602</v>
      </c>
      <c r="L121" s="935">
        <v>78526342</v>
      </c>
      <c r="M121" s="935">
        <v>63014930</v>
      </c>
      <c r="N121" s="935">
        <v>54376040</v>
      </c>
      <c r="O121" s="935">
        <v>41737017</v>
      </c>
      <c r="P121" s="935">
        <v>5889880</v>
      </c>
      <c r="Q121" s="935">
        <v>32323873</v>
      </c>
      <c r="R121" s="935">
        <v>14230722</v>
      </c>
      <c r="S121" s="935">
        <v>29999154</v>
      </c>
      <c r="T121" s="935">
        <v>4268441</v>
      </c>
      <c r="U121" s="935">
        <v>28562335</v>
      </c>
      <c r="V121" s="935">
        <v>26214373</v>
      </c>
      <c r="W121" s="935">
        <v>22620058</v>
      </c>
      <c r="X121" s="935">
        <v>21654349</v>
      </c>
      <c r="Y121" s="935">
        <v>16583600</v>
      </c>
      <c r="Z121" s="935">
        <v>16095244</v>
      </c>
      <c r="AA121" s="935">
        <v>8068871</v>
      </c>
      <c r="AB121" s="935">
        <v>7643265</v>
      </c>
      <c r="AC121" s="935">
        <v>5618989</v>
      </c>
      <c r="AD121" s="935">
        <v>2973628</v>
      </c>
      <c r="AE121" s="935">
        <v>2898842</v>
      </c>
      <c r="AF121" s="935">
        <v>439271</v>
      </c>
      <c r="AG121" s="935">
        <v>1829535</v>
      </c>
      <c r="AH121" s="935">
        <v>915985</v>
      </c>
      <c r="AI121" s="935">
        <v>583509</v>
      </c>
      <c r="AJ121" s="935">
        <v>502700</v>
      </c>
      <c r="AK121" s="935">
        <v>84856</v>
      </c>
      <c r="AL121" s="935">
        <v>28309</v>
      </c>
      <c r="AM121" s="935">
        <v>1718883026</v>
      </c>
      <c r="AN121" s="935"/>
      <c r="AO121" s="935">
        <v>280470216</v>
      </c>
      <c r="AP121" s="935">
        <v>1438412810</v>
      </c>
      <c r="AQ121" s="45"/>
      <c r="AR121" s="266" t="e">
        <f>SUM(#REF!)</f>
        <v>#REF!</v>
      </c>
      <c r="AS121" s="266" t="e">
        <f>#REF!-AR121</f>
        <v>#REF!</v>
      </c>
      <c r="AT121" s="44"/>
      <c r="AU121" s="44"/>
      <c r="AV121" s="63">
        <v>0</v>
      </c>
      <c r="AW121" s="63"/>
      <c r="AX121" s="43">
        <v>0</v>
      </c>
    </row>
    <row r="122" spans="1:56" ht="15">
      <c r="A122" s="48"/>
      <c r="B122" s="44"/>
      <c r="C122" s="933"/>
      <c r="D122" s="933"/>
      <c r="E122" s="933"/>
      <c r="F122" s="933"/>
      <c r="G122" s="933"/>
      <c r="H122" s="933"/>
      <c r="I122" s="933"/>
      <c r="J122" s="933"/>
      <c r="K122" s="933"/>
      <c r="L122" s="933"/>
      <c r="M122" s="933"/>
      <c r="N122" s="933"/>
      <c r="O122" s="933"/>
      <c r="P122" s="933"/>
      <c r="Q122" s="933"/>
      <c r="R122" s="933"/>
      <c r="S122" s="933"/>
      <c r="T122" s="933"/>
      <c r="U122" s="933"/>
      <c r="V122" s="933"/>
      <c r="W122" s="933"/>
      <c r="X122" s="933"/>
      <c r="Y122" s="933"/>
      <c r="Z122" s="933"/>
      <c r="AA122" s="933"/>
      <c r="AB122" s="933"/>
      <c r="AC122" s="933"/>
      <c r="AD122" s="933"/>
      <c r="AE122" s="933"/>
      <c r="AF122" s="933"/>
      <c r="AG122" s="933"/>
      <c r="AH122" s="933"/>
      <c r="AI122" s="933"/>
      <c r="AJ122" s="933"/>
      <c r="AK122" s="933"/>
      <c r="AL122" s="933"/>
      <c r="AM122" s="933"/>
      <c r="AN122" s="933"/>
      <c r="AO122" s="930"/>
      <c r="AP122" s="930"/>
      <c r="AQ122" s="45"/>
      <c r="AR122" s="266" t="e">
        <f>SUM(#REF!)</f>
        <v>#REF!</v>
      </c>
      <c r="AS122" s="266" t="e">
        <f>#REF!-AR122</f>
        <v>#REF!</v>
      </c>
      <c r="AT122" s="44"/>
      <c r="AU122" s="44"/>
      <c r="AV122" s="63"/>
      <c r="AW122" s="63"/>
      <c r="AX122" s="43"/>
    </row>
    <row r="123" spans="1:56" ht="15">
      <c r="A123" s="473" t="s">
        <v>530</v>
      </c>
      <c r="B123" s="35"/>
      <c r="C123" s="934"/>
      <c r="D123" s="934"/>
      <c r="E123" s="934"/>
      <c r="F123" s="934"/>
      <c r="G123" s="934"/>
      <c r="H123" s="934"/>
      <c r="I123" s="934"/>
      <c r="J123" s="934"/>
      <c r="K123" s="934"/>
      <c r="L123" s="934"/>
      <c r="M123" s="934"/>
      <c r="N123" s="934"/>
      <c r="O123" s="934"/>
      <c r="P123" s="934"/>
      <c r="Q123" s="934"/>
      <c r="R123" s="934"/>
      <c r="S123" s="934"/>
      <c r="T123" s="934"/>
      <c r="U123" s="934"/>
      <c r="V123" s="934"/>
      <c r="W123" s="934"/>
      <c r="X123" s="934"/>
      <c r="Y123" s="934"/>
      <c r="Z123" s="934"/>
      <c r="AA123" s="934"/>
      <c r="AB123" s="934"/>
      <c r="AC123" s="934"/>
      <c r="AD123" s="934"/>
      <c r="AE123" s="934"/>
      <c r="AF123" s="934"/>
      <c r="AG123" s="934"/>
      <c r="AH123" s="934"/>
      <c r="AI123" s="934"/>
      <c r="AJ123" s="934"/>
      <c r="AK123" s="934"/>
      <c r="AL123" s="934"/>
      <c r="AM123" s="933"/>
      <c r="AN123" s="930"/>
      <c r="AO123" s="936"/>
      <c r="AP123" s="936"/>
      <c r="AQ123" s="35"/>
      <c r="AR123" s="266" t="e">
        <f>SUM(#REF!)</f>
        <v>#REF!</v>
      </c>
      <c r="AS123" s="266" t="e">
        <f>#REF!-AR123</f>
        <v>#REF!</v>
      </c>
      <c r="AT123" s="35"/>
      <c r="AU123" s="35"/>
      <c r="AV123" s="28">
        <v>0</v>
      </c>
      <c r="AW123" s="28"/>
      <c r="AX123" s="43">
        <v>0</v>
      </c>
      <c r="AY123" s="18"/>
      <c r="AZ123" s="18"/>
      <c r="BA123" s="18"/>
      <c r="BB123" s="18"/>
      <c r="BC123" s="18"/>
      <c r="BD123" s="18"/>
    </row>
    <row r="124" spans="1:56" ht="15" hidden="1" outlineLevel="1">
      <c r="A124" s="472" t="s">
        <v>481</v>
      </c>
      <c r="B124" s="35"/>
      <c r="C124" s="934"/>
      <c r="D124" s="934"/>
      <c r="E124" s="934"/>
      <c r="F124" s="934"/>
      <c r="G124" s="934"/>
      <c r="H124" s="934"/>
      <c r="I124" s="934"/>
      <c r="J124" s="934"/>
      <c r="K124" s="934"/>
      <c r="L124" s="934"/>
      <c r="M124" s="934"/>
      <c r="N124" s="934"/>
      <c r="O124" s="934"/>
      <c r="P124" s="934"/>
      <c r="Q124" s="934"/>
      <c r="R124" s="934"/>
      <c r="S124" s="934"/>
      <c r="T124" s="934"/>
      <c r="U124" s="934"/>
      <c r="V124" s="934"/>
      <c r="W124" s="934"/>
      <c r="X124" s="934"/>
      <c r="Y124" s="934"/>
      <c r="Z124" s="934"/>
      <c r="AA124" s="934"/>
      <c r="AB124" s="934"/>
      <c r="AC124" s="934"/>
      <c r="AD124" s="934"/>
      <c r="AE124" s="934"/>
      <c r="AF124" s="934"/>
      <c r="AG124" s="934"/>
      <c r="AH124" s="934"/>
      <c r="AI124" s="934"/>
      <c r="AJ124" s="934"/>
      <c r="AK124" s="934"/>
      <c r="AL124" s="934"/>
      <c r="AM124" s="933"/>
      <c r="AN124" s="930"/>
      <c r="AO124" s="930"/>
      <c r="AP124" s="930"/>
      <c r="AQ124" s="35"/>
      <c r="AR124" s="266" t="e">
        <f>SUM(#REF!)</f>
        <v>#REF!</v>
      </c>
      <c r="AS124" s="266" t="e">
        <f>#REF!-AR124</f>
        <v>#REF!</v>
      </c>
      <c r="AT124" s="35"/>
      <c r="AU124" s="35"/>
      <c r="AV124" s="65"/>
      <c r="AW124" s="65"/>
      <c r="AX124" s="43"/>
      <c r="AY124" s="18"/>
      <c r="AZ124" s="18"/>
      <c r="BA124" s="18"/>
      <c r="BB124" s="18"/>
      <c r="BC124" s="18"/>
      <c r="BD124" s="18"/>
    </row>
    <row r="125" spans="1:56" ht="15" hidden="1" outlineLevel="1">
      <c r="A125" s="471" t="s">
        <v>482</v>
      </c>
      <c r="B125" s="35"/>
      <c r="C125" s="933">
        <v>13119540</v>
      </c>
      <c r="D125" s="933">
        <v>14666923</v>
      </c>
      <c r="E125" s="933">
        <v>15687749</v>
      </c>
      <c r="F125" s="933">
        <v>11180699</v>
      </c>
      <c r="G125" s="933">
        <v>5080473</v>
      </c>
      <c r="H125" s="933">
        <v>4466478</v>
      </c>
      <c r="I125" s="933">
        <v>2881239</v>
      </c>
      <c r="J125" s="933">
        <v>1991290</v>
      </c>
      <c r="K125" s="933">
        <v>3712741</v>
      </c>
      <c r="L125" s="933">
        <v>2653569</v>
      </c>
      <c r="M125" s="933">
        <v>3584233</v>
      </c>
      <c r="N125" s="933">
        <v>1571855</v>
      </c>
      <c r="O125" s="933">
        <v>4816697</v>
      </c>
      <c r="P125" s="933">
        <v>628827</v>
      </c>
      <c r="Q125" s="933">
        <v>318421</v>
      </c>
      <c r="R125" s="933">
        <v>1104346</v>
      </c>
      <c r="S125" s="933">
        <v>2088608</v>
      </c>
      <c r="T125" s="933">
        <v>565620</v>
      </c>
      <c r="U125" s="933">
        <v>967392</v>
      </c>
      <c r="V125" s="933">
        <v>993141</v>
      </c>
      <c r="W125" s="933">
        <v>472790</v>
      </c>
      <c r="X125" s="933">
        <v>1161477</v>
      </c>
      <c r="Y125" s="933">
        <v>859129</v>
      </c>
      <c r="Z125" s="933">
        <v>77331</v>
      </c>
      <c r="AA125" s="933">
        <v>0</v>
      </c>
      <c r="AB125" s="933">
        <v>198826</v>
      </c>
      <c r="AC125" s="933">
        <v>265039</v>
      </c>
      <c r="AD125" s="933">
        <v>104800</v>
      </c>
      <c r="AE125" s="933">
        <v>15156</v>
      </c>
      <c r="AF125" s="933">
        <v>40734</v>
      </c>
      <c r="AG125" s="933">
        <v>86530</v>
      </c>
      <c r="AH125" s="933">
        <v>101343</v>
      </c>
      <c r="AI125" s="933">
        <v>60161</v>
      </c>
      <c r="AJ125" s="933">
        <v>41146</v>
      </c>
      <c r="AK125" s="933">
        <v>65534</v>
      </c>
      <c r="AL125" s="933">
        <v>0</v>
      </c>
      <c r="AM125" s="933">
        <v>95629837</v>
      </c>
      <c r="AN125" s="930"/>
      <c r="AO125" s="933">
        <v>16526368</v>
      </c>
      <c r="AP125" s="933">
        <v>79103469</v>
      </c>
      <c r="AQ125" s="35"/>
      <c r="AR125" s="266" t="e">
        <f>SUM(#REF!)</f>
        <v>#REF!</v>
      </c>
      <c r="AS125" s="68">
        <v>0</v>
      </c>
      <c r="AT125" s="35"/>
      <c r="AU125" s="35"/>
      <c r="AV125" s="65"/>
      <c r="AW125" s="65"/>
      <c r="AX125" s="43"/>
      <c r="AY125" s="18"/>
      <c r="AZ125" s="18"/>
      <c r="BA125" s="18"/>
      <c r="BB125" s="18"/>
      <c r="BC125" s="18"/>
      <c r="BD125" s="18"/>
    </row>
    <row r="126" spans="1:56" ht="15" hidden="1" outlineLevel="1">
      <c r="A126" s="471" t="s">
        <v>483</v>
      </c>
      <c r="B126" s="35"/>
      <c r="C126" s="933">
        <v>138634</v>
      </c>
      <c r="D126" s="933">
        <v>3668791</v>
      </c>
      <c r="E126" s="933">
        <v>17938375</v>
      </c>
      <c r="F126" s="933">
        <v>4763064</v>
      </c>
      <c r="G126" s="933">
        <v>4514592</v>
      </c>
      <c r="H126" s="933">
        <v>9442381</v>
      </c>
      <c r="I126" s="933">
        <v>1775969</v>
      </c>
      <c r="J126" s="933">
        <v>1496186</v>
      </c>
      <c r="K126" s="933">
        <v>2818295</v>
      </c>
      <c r="L126" s="933">
        <v>2914498</v>
      </c>
      <c r="M126" s="933">
        <v>2411150</v>
      </c>
      <c r="N126" s="933">
        <v>390819</v>
      </c>
      <c r="O126" s="933">
        <v>736638</v>
      </c>
      <c r="P126" s="933">
        <v>96169</v>
      </c>
      <c r="Q126" s="933">
        <v>1054488</v>
      </c>
      <c r="R126" s="933">
        <v>493203</v>
      </c>
      <c r="S126" s="933">
        <v>1046680</v>
      </c>
      <c r="T126" s="933">
        <v>181534</v>
      </c>
      <c r="U126" s="933">
        <v>1083118</v>
      </c>
      <c r="V126" s="933">
        <v>798499</v>
      </c>
      <c r="W126" s="933">
        <v>441762</v>
      </c>
      <c r="X126" s="933">
        <v>135433</v>
      </c>
      <c r="Y126" s="933">
        <v>725243</v>
      </c>
      <c r="Z126" s="933">
        <v>23775</v>
      </c>
      <c r="AA126" s="933">
        <v>267098</v>
      </c>
      <c r="AB126" s="933">
        <v>458904</v>
      </c>
      <c r="AC126" s="933">
        <v>260306</v>
      </c>
      <c r="AD126" s="933">
        <v>102717</v>
      </c>
      <c r="AE126" s="933">
        <v>27509</v>
      </c>
      <c r="AF126" s="933">
        <v>18505</v>
      </c>
      <c r="AG126" s="933">
        <v>52807</v>
      </c>
      <c r="AH126" s="933">
        <v>45284</v>
      </c>
      <c r="AI126" s="933">
        <v>16601</v>
      </c>
      <c r="AJ126" s="933">
        <v>15012</v>
      </c>
      <c r="AK126" s="933">
        <v>6603</v>
      </c>
      <c r="AL126" s="933">
        <v>634</v>
      </c>
      <c r="AM126" s="933">
        <v>60361276</v>
      </c>
      <c r="AN126" s="930"/>
      <c r="AO126" s="933">
        <v>1390957</v>
      </c>
      <c r="AP126" s="933">
        <v>58970319</v>
      </c>
      <c r="AQ126" s="35"/>
      <c r="AR126" s="266" t="e">
        <f>SUM(#REF!)</f>
        <v>#REF!</v>
      </c>
      <c r="AS126" s="68">
        <v>0</v>
      </c>
      <c r="AT126" s="35"/>
      <c r="AU126" s="35"/>
      <c r="AV126" s="65"/>
      <c r="AW126" s="65"/>
      <c r="AX126" s="43"/>
      <c r="AY126" s="18"/>
      <c r="AZ126" s="18"/>
      <c r="BA126" s="18"/>
      <c r="BB126" s="18"/>
      <c r="BC126" s="18"/>
      <c r="BD126" s="18"/>
    </row>
    <row r="127" spans="1:56" ht="15" hidden="1" customHeight="1" outlineLevel="1">
      <c r="A127" s="471" t="s">
        <v>484</v>
      </c>
      <c r="B127" s="35"/>
      <c r="C127" s="933">
        <v>0</v>
      </c>
      <c r="D127" s="933">
        <v>0</v>
      </c>
      <c r="E127" s="933">
        <v>0</v>
      </c>
      <c r="F127" s="933">
        <v>0</v>
      </c>
      <c r="G127" s="933">
        <v>0</v>
      </c>
      <c r="H127" s="933">
        <v>0</v>
      </c>
      <c r="I127" s="933">
        <v>0</v>
      </c>
      <c r="J127" s="933">
        <v>0</v>
      </c>
      <c r="K127" s="933">
        <v>0</v>
      </c>
      <c r="L127" s="933">
        <v>0</v>
      </c>
      <c r="M127" s="933">
        <v>12935</v>
      </c>
      <c r="N127" s="933">
        <v>0</v>
      </c>
      <c r="O127" s="933">
        <v>0</v>
      </c>
      <c r="P127" s="933">
        <v>0</v>
      </c>
      <c r="Q127" s="933">
        <v>0</v>
      </c>
      <c r="R127" s="933">
        <v>0</v>
      </c>
      <c r="S127" s="933">
        <v>0</v>
      </c>
      <c r="T127" s="933">
        <v>0</v>
      </c>
      <c r="U127" s="933">
        <v>0</v>
      </c>
      <c r="V127" s="933">
        <v>0</v>
      </c>
      <c r="W127" s="933">
        <v>0</v>
      </c>
      <c r="X127" s="933">
        <v>0</v>
      </c>
      <c r="Y127" s="933">
        <v>0</v>
      </c>
      <c r="Z127" s="933">
        <v>0</v>
      </c>
      <c r="AA127" s="933">
        <v>0</v>
      </c>
      <c r="AB127" s="933">
        <v>0</v>
      </c>
      <c r="AC127" s="933">
        <v>234</v>
      </c>
      <c r="AD127" s="933">
        <v>28288</v>
      </c>
      <c r="AE127" s="933">
        <v>70794</v>
      </c>
      <c r="AF127" s="933">
        <v>0</v>
      </c>
      <c r="AG127" s="933">
        <v>0</v>
      </c>
      <c r="AH127" s="933">
        <v>0</v>
      </c>
      <c r="AI127" s="933">
        <v>0</v>
      </c>
      <c r="AJ127" s="933">
        <v>0</v>
      </c>
      <c r="AK127" s="933">
        <v>0</v>
      </c>
      <c r="AL127" s="933">
        <v>247501</v>
      </c>
      <c r="AM127" s="933">
        <v>359752</v>
      </c>
      <c r="AN127" s="930"/>
      <c r="AO127" s="933">
        <v>346583</v>
      </c>
      <c r="AP127" s="933">
        <v>13169</v>
      </c>
      <c r="AQ127" s="35"/>
      <c r="AR127" s="266" t="e">
        <f>SUM(#REF!)</f>
        <v>#REF!</v>
      </c>
      <c r="AS127" s="68">
        <v>0</v>
      </c>
      <c r="AT127" s="35"/>
      <c r="AU127" s="35"/>
      <c r="AW127" s="43"/>
      <c r="AX127" s="43"/>
    </row>
    <row r="128" spans="1:56" ht="15" hidden="1" customHeight="1" outlineLevel="1">
      <c r="A128" s="471" t="s">
        <v>485</v>
      </c>
      <c r="B128" s="35"/>
      <c r="C128" s="933">
        <v>9940897</v>
      </c>
      <c r="D128" s="933">
        <v>6351606</v>
      </c>
      <c r="E128" s="933">
        <v>6320934</v>
      </c>
      <c r="F128" s="933">
        <v>11508095</v>
      </c>
      <c r="G128" s="933">
        <v>2223788</v>
      </c>
      <c r="H128" s="933">
        <v>9925351</v>
      </c>
      <c r="I128" s="933">
        <v>148914</v>
      </c>
      <c r="J128" s="933">
        <v>835628</v>
      </c>
      <c r="K128" s="933">
        <v>4688742</v>
      </c>
      <c r="L128" s="933">
        <v>2902199</v>
      </c>
      <c r="M128" s="933">
        <v>1788203</v>
      </c>
      <c r="N128" s="933">
        <v>3205482</v>
      </c>
      <c r="O128" s="933">
        <v>1438535</v>
      </c>
      <c r="P128" s="933">
        <v>187803</v>
      </c>
      <c r="Q128" s="933">
        <v>1132237</v>
      </c>
      <c r="R128" s="933">
        <v>364240</v>
      </c>
      <c r="S128" s="933">
        <v>1386901</v>
      </c>
      <c r="T128" s="933">
        <v>175045</v>
      </c>
      <c r="U128" s="933">
        <v>590315</v>
      </c>
      <c r="V128" s="933">
        <v>1858367</v>
      </c>
      <c r="W128" s="933">
        <v>714310</v>
      </c>
      <c r="X128" s="933">
        <v>1290607</v>
      </c>
      <c r="Y128" s="933">
        <v>648361</v>
      </c>
      <c r="Z128" s="933">
        <v>1337670</v>
      </c>
      <c r="AA128" s="933">
        <v>290589</v>
      </c>
      <c r="AB128" s="933">
        <v>239854</v>
      </c>
      <c r="AC128" s="933">
        <v>0</v>
      </c>
      <c r="AD128" s="933">
        <v>63635</v>
      </c>
      <c r="AE128" s="933">
        <v>10176</v>
      </c>
      <c r="AF128" s="933">
        <v>15764</v>
      </c>
      <c r="AG128" s="933">
        <v>82001</v>
      </c>
      <c r="AH128" s="933">
        <v>46389</v>
      </c>
      <c r="AI128" s="933">
        <v>11486</v>
      </c>
      <c r="AJ128" s="933">
        <v>23723</v>
      </c>
      <c r="AK128" s="933">
        <v>0</v>
      </c>
      <c r="AL128" s="933">
        <v>6536</v>
      </c>
      <c r="AM128" s="933">
        <v>71754383</v>
      </c>
      <c r="AN128" s="930"/>
      <c r="AO128" s="933">
        <v>14920786</v>
      </c>
      <c r="AP128" s="933">
        <v>56833597</v>
      </c>
      <c r="AQ128" s="35"/>
      <c r="AR128" s="266" t="e">
        <f>SUM(#REF!)</f>
        <v>#REF!</v>
      </c>
      <c r="AS128" s="68">
        <v>0</v>
      </c>
      <c r="AU128" s="63"/>
      <c r="AW128" s="43"/>
      <c r="AX128" s="43">
        <v>0</v>
      </c>
    </row>
    <row r="129" spans="1:55" ht="15" hidden="1" customHeight="1" outlineLevel="1">
      <c r="A129" s="471" t="s">
        <v>486</v>
      </c>
      <c r="B129" s="35"/>
      <c r="C129" s="933">
        <v>10514426</v>
      </c>
      <c r="D129" s="933">
        <v>6095971</v>
      </c>
      <c r="E129" s="933">
        <v>21629558</v>
      </c>
      <c r="F129" s="933">
        <v>11196352</v>
      </c>
      <c r="G129" s="933">
        <v>9659806</v>
      </c>
      <c r="H129" s="933">
        <v>3957549</v>
      </c>
      <c r="I129" s="933">
        <v>3799853</v>
      </c>
      <c r="J129" s="933">
        <v>3631419</v>
      </c>
      <c r="K129" s="933">
        <v>2983545</v>
      </c>
      <c r="L129" s="933">
        <v>3733867</v>
      </c>
      <c r="M129" s="933">
        <v>8283665</v>
      </c>
      <c r="N129" s="933">
        <v>2941894</v>
      </c>
      <c r="O129" s="933">
        <v>6943772</v>
      </c>
      <c r="P129" s="933">
        <v>906520</v>
      </c>
      <c r="Q129" s="933">
        <v>34736</v>
      </c>
      <c r="R129" s="933">
        <v>690311</v>
      </c>
      <c r="S129" s="933">
        <v>1935263</v>
      </c>
      <c r="T129" s="933">
        <v>181976</v>
      </c>
      <c r="U129" s="933">
        <v>1967242</v>
      </c>
      <c r="V129" s="933">
        <v>2129376</v>
      </c>
      <c r="W129" s="933">
        <v>4946504</v>
      </c>
      <c r="X129" s="933">
        <v>1308571</v>
      </c>
      <c r="Y129" s="933">
        <v>1646079</v>
      </c>
      <c r="Z129" s="933">
        <v>929721</v>
      </c>
      <c r="AA129" s="933">
        <v>618869</v>
      </c>
      <c r="AB129" s="933">
        <v>78</v>
      </c>
      <c r="AC129" s="933">
        <v>943064</v>
      </c>
      <c r="AD129" s="933">
        <v>360794</v>
      </c>
      <c r="AE129" s="933">
        <v>318709</v>
      </c>
      <c r="AF129" s="933">
        <v>22797</v>
      </c>
      <c r="AG129" s="933">
        <v>0</v>
      </c>
      <c r="AH129" s="933">
        <v>73315</v>
      </c>
      <c r="AI129" s="933">
        <v>64212</v>
      </c>
      <c r="AJ129" s="933">
        <v>31796</v>
      </c>
      <c r="AK129" s="933">
        <v>0</v>
      </c>
      <c r="AL129" s="933">
        <v>0</v>
      </c>
      <c r="AM129" s="933">
        <v>114481610</v>
      </c>
      <c r="AN129" s="930"/>
      <c r="AO129" s="933">
        <v>15613795</v>
      </c>
      <c r="AP129" s="933">
        <v>98867815</v>
      </c>
      <c r="AQ129" s="35"/>
      <c r="AR129" s="266" t="e">
        <f>SUM(#REF!)</f>
        <v>#REF!</v>
      </c>
      <c r="AS129" s="68">
        <v>0</v>
      </c>
      <c r="AU129" s="63"/>
      <c r="AW129" s="43"/>
      <c r="AX129" s="43">
        <v>0</v>
      </c>
    </row>
    <row r="130" spans="1:55" ht="15" hidden="1" customHeight="1" outlineLevel="1">
      <c r="A130" s="471" t="s">
        <v>487</v>
      </c>
      <c r="B130" s="35"/>
      <c r="C130" s="933">
        <v>5707451</v>
      </c>
      <c r="D130" s="933">
        <v>13782922</v>
      </c>
      <c r="E130" s="933">
        <v>9567046</v>
      </c>
      <c r="F130" s="933">
        <v>14082828</v>
      </c>
      <c r="G130" s="933">
        <v>8989457</v>
      </c>
      <c r="H130" s="933">
        <v>17888452</v>
      </c>
      <c r="I130" s="933">
        <v>3860134</v>
      </c>
      <c r="J130" s="933">
        <v>2033006</v>
      </c>
      <c r="K130" s="933">
        <v>6531725</v>
      </c>
      <c r="L130" s="933">
        <v>3495783</v>
      </c>
      <c r="M130" s="933">
        <v>9012018</v>
      </c>
      <c r="N130" s="933">
        <v>650355</v>
      </c>
      <c r="O130" s="933">
        <v>8755588</v>
      </c>
      <c r="P130" s="933">
        <v>1143056</v>
      </c>
      <c r="Q130" s="933">
        <v>218211</v>
      </c>
      <c r="R130" s="933">
        <v>450523</v>
      </c>
      <c r="S130" s="933">
        <v>2024186</v>
      </c>
      <c r="T130" s="933">
        <v>126630</v>
      </c>
      <c r="U130" s="933">
        <v>1059693</v>
      </c>
      <c r="V130" s="933">
        <v>4034249</v>
      </c>
      <c r="W130" s="933">
        <v>1421000</v>
      </c>
      <c r="X130" s="933">
        <v>686025</v>
      </c>
      <c r="Y130" s="933">
        <v>394863</v>
      </c>
      <c r="Z130" s="933">
        <v>869296</v>
      </c>
      <c r="AA130" s="933">
        <v>194444</v>
      </c>
      <c r="AB130" s="933">
        <v>296911</v>
      </c>
      <c r="AC130" s="933">
        <v>378145</v>
      </c>
      <c r="AD130" s="933">
        <v>121200</v>
      </c>
      <c r="AE130" s="933">
        <v>277917</v>
      </c>
      <c r="AF130" s="933">
        <v>0</v>
      </c>
      <c r="AG130" s="933">
        <v>13014</v>
      </c>
      <c r="AH130" s="933">
        <v>68427</v>
      </c>
      <c r="AI130" s="933">
        <v>20826</v>
      </c>
      <c r="AJ130" s="933">
        <v>12277</v>
      </c>
      <c r="AK130" s="933">
        <v>0</v>
      </c>
      <c r="AL130" s="933">
        <v>0</v>
      </c>
      <c r="AM130" s="933">
        <v>118167658</v>
      </c>
      <c r="AN130" s="930"/>
      <c r="AO130" s="933">
        <v>7854403</v>
      </c>
      <c r="AP130" s="933">
        <v>110313255</v>
      </c>
      <c r="AQ130" s="35"/>
      <c r="AR130" s="266" t="e">
        <f>SUM(#REF!)</f>
        <v>#REF!</v>
      </c>
      <c r="AS130" s="68">
        <v>0</v>
      </c>
      <c r="AU130" s="63"/>
      <c r="AW130" s="43"/>
      <c r="AX130" s="43">
        <v>0</v>
      </c>
    </row>
    <row r="131" spans="1:55" ht="15" hidden="1" customHeight="1" outlineLevel="1">
      <c r="A131" s="471" t="s">
        <v>488</v>
      </c>
      <c r="B131" s="35"/>
      <c r="C131" s="933">
        <v>0</v>
      </c>
      <c r="D131" s="933">
        <v>0</v>
      </c>
      <c r="E131" s="933">
        <v>0</v>
      </c>
      <c r="F131" s="933">
        <v>12398391</v>
      </c>
      <c r="G131" s="933">
        <v>0</v>
      </c>
      <c r="H131" s="933">
        <v>0</v>
      </c>
      <c r="I131" s="933">
        <v>0</v>
      </c>
      <c r="J131" s="933">
        <v>0</v>
      </c>
      <c r="K131" s="933">
        <v>0</v>
      </c>
      <c r="L131" s="933">
        <v>0</v>
      </c>
      <c r="M131" s="933">
        <v>1182036</v>
      </c>
      <c r="N131" s="933">
        <v>0</v>
      </c>
      <c r="O131" s="933">
        <v>0</v>
      </c>
      <c r="P131" s="933">
        <v>0</v>
      </c>
      <c r="Q131" s="933">
        <v>0</v>
      </c>
      <c r="R131" s="933">
        <v>0</v>
      </c>
      <c r="S131" s="933">
        <v>114370</v>
      </c>
      <c r="T131" s="933">
        <v>0</v>
      </c>
      <c r="U131" s="933">
        <v>0</v>
      </c>
      <c r="V131" s="933">
        <v>0</v>
      </c>
      <c r="W131" s="933">
        <v>0</v>
      </c>
      <c r="X131" s="933">
        <v>0</v>
      </c>
      <c r="Y131" s="933">
        <v>5495</v>
      </c>
      <c r="Z131" s="933">
        <v>0</v>
      </c>
      <c r="AA131" s="933">
        <v>250000</v>
      </c>
      <c r="AB131" s="933">
        <v>0</v>
      </c>
      <c r="AC131" s="933">
        <v>0</v>
      </c>
      <c r="AD131" s="933">
        <v>0</v>
      </c>
      <c r="AE131" s="933">
        <v>0</v>
      </c>
      <c r="AF131" s="933">
        <v>0</v>
      </c>
      <c r="AG131" s="933">
        <v>0</v>
      </c>
      <c r="AH131" s="933">
        <v>32937</v>
      </c>
      <c r="AI131" s="933">
        <v>0</v>
      </c>
      <c r="AJ131" s="933">
        <v>0</v>
      </c>
      <c r="AK131" s="933">
        <v>0</v>
      </c>
      <c r="AL131" s="933">
        <v>0</v>
      </c>
      <c r="AM131" s="933">
        <v>13983229</v>
      </c>
      <c r="AN131" s="930"/>
      <c r="AO131" s="933">
        <v>32937</v>
      </c>
      <c r="AP131" s="933">
        <v>13950292</v>
      </c>
      <c r="AQ131" s="35"/>
      <c r="AR131" s="266" t="e">
        <f>SUM(#REF!)</f>
        <v>#REF!</v>
      </c>
      <c r="AS131" s="68">
        <v>0</v>
      </c>
      <c r="AU131" s="63"/>
      <c r="AW131" s="43"/>
      <c r="AX131" s="43">
        <v>0</v>
      </c>
    </row>
    <row r="132" spans="1:55" ht="15" hidden="1" customHeight="1" outlineLevel="1">
      <c r="A132" s="471" t="s">
        <v>489</v>
      </c>
      <c r="B132" s="35"/>
      <c r="C132" s="933">
        <v>0</v>
      </c>
      <c r="D132" s="933">
        <v>0</v>
      </c>
      <c r="E132" s="933">
        <v>0</v>
      </c>
      <c r="F132" s="933">
        <v>0</v>
      </c>
      <c r="G132" s="933">
        <v>0</v>
      </c>
      <c r="H132" s="933">
        <v>0</v>
      </c>
      <c r="I132" s="933">
        <v>0</v>
      </c>
      <c r="J132" s="933">
        <v>0</v>
      </c>
      <c r="K132" s="933">
        <v>21418</v>
      </c>
      <c r="L132" s="933">
        <v>0</v>
      </c>
      <c r="M132" s="933">
        <v>0</v>
      </c>
      <c r="N132" s="933">
        <v>0</v>
      </c>
      <c r="O132" s="933">
        <v>14270</v>
      </c>
      <c r="P132" s="933">
        <v>1863</v>
      </c>
      <c r="Q132" s="933">
        <v>0</v>
      </c>
      <c r="R132" s="933">
        <v>0</v>
      </c>
      <c r="S132" s="933">
        <v>0</v>
      </c>
      <c r="T132" s="933">
        <v>0</v>
      </c>
      <c r="U132" s="933">
        <v>0</v>
      </c>
      <c r="V132" s="933">
        <v>0</v>
      </c>
      <c r="W132" s="933">
        <v>0</v>
      </c>
      <c r="X132" s="933">
        <v>0</v>
      </c>
      <c r="Y132" s="933">
        <v>0</v>
      </c>
      <c r="Z132" s="933">
        <v>0</v>
      </c>
      <c r="AA132" s="933">
        <v>0</v>
      </c>
      <c r="AB132" s="933">
        <v>0</v>
      </c>
      <c r="AC132" s="933">
        <v>0</v>
      </c>
      <c r="AD132" s="933">
        <v>0</v>
      </c>
      <c r="AE132" s="933">
        <v>0</v>
      </c>
      <c r="AF132" s="933">
        <v>0</v>
      </c>
      <c r="AG132" s="933">
        <v>0</v>
      </c>
      <c r="AH132" s="933">
        <v>0</v>
      </c>
      <c r="AI132" s="933">
        <v>0</v>
      </c>
      <c r="AJ132" s="933">
        <v>0</v>
      </c>
      <c r="AK132" s="933">
        <v>0</v>
      </c>
      <c r="AL132" s="933">
        <v>0</v>
      </c>
      <c r="AM132" s="933">
        <v>37551</v>
      </c>
      <c r="AN132" s="930"/>
      <c r="AO132" s="933">
        <v>0</v>
      </c>
      <c r="AP132" s="933">
        <v>37551</v>
      </c>
      <c r="AQ132" s="35"/>
      <c r="AR132" s="266" t="e">
        <f>SUM(#REF!)</f>
        <v>#REF!</v>
      </c>
      <c r="AS132" s="68">
        <v>0</v>
      </c>
      <c r="AU132" s="63"/>
      <c r="AW132" s="43"/>
      <c r="AX132" s="43">
        <v>0</v>
      </c>
    </row>
    <row r="133" spans="1:55" ht="15" hidden="1" customHeight="1" outlineLevel="1">
      <c r="A133" s="471" t="s">
        <v>490</v>
      </c>
      <c r="B133" s="35"/>
      <c r="C133" s="933">
        <v>0</v>
      </c>
      <c r="D133" s="933">
        <v>0</v>
      </c>
      <c r="E133" s="933">
        <v>244396</v>
      </c>
      <c r="F133" s="933">
        <v>36841</v>
      </c>
      <c r="G133" s="933">
        <v>105055</v>
      </c>
      <c r="H133" s="933">
        <v>309480</v>
      </c>
      <c r="I133" s="933">
        <v>8898</v>
      </c>
      <c r="J133" s="933">
        <v>0</v>
      </c>
      <c r="K133" s="933">
        <v>659869</v>
      </c>
      <c r="L133" s="933">
        <v>210491</v>
      </c>
      <c r="M133" s="933">
        <v>0</v>
      </c>
      <c r="N133" s="933">
        <v>0</v>
      </c>
      <c r="O133" s="933">
        <v>27910</v>
      </c>
      <c r="P133" s="933">
        <v>3644</v>
      </c>
      <c r="Q133" s="933">
        <v>48118</v>
      </c>
      <c r="R133" s="933">
        <v>17233</v>
      </c>
      <c r="S133" s="933">
        <v>7706</v>
      </c>
      <c r="T133" s="933">
        <v>8134</v>
      </c>
      <c r="U133" s="933">
        <v>76176</v>
      </c>
      <c r="V133" s="933">
        <v>0</v>
      </c>
      <c r="W133" s="933">
        <v>0</v>
      </c>
      <c r="X133" s="933">
        <v>0</v>
      </c>
      <c r="Y133" s="933">
        <v>0</v>
      </c>
      <c r="Z133" s="933">
        <v>0</v>
      </c>
      <c r="AA133" s="933">
        <v>0</v>
      </c>
      <c r="AB133" s="933">
        <v>8850</v>
      </c>
      <c r="AC133" s="933">
        <v>0</v>
      </c>
      <c r="AD133" s="933">
        <v>0</v>
      </c>
      <c r="AE133" s="933">
        <v>63560</v>
      </c>
      <c r="AF133" s="933">
        <v>9943</v>
      </c>
      <c r="AG133" s="933">
        <v>0</v>
      </c>
      <c r="AH133" s="933">
        <v>0</v>
      </c>
      <c r="AI133" s="933">
        <v>0</v>
      </c>
      <c r="AJ133" s="933">
        <v>0</v>
      </c>
      <c r="AK133" s="933">
        <v>32324</v>
      </c>
      <c r="AL133" s="933">
        <v>2356</v>
      </c>
      <c r="AM133" s="933">
        <v>1880984</v>
      </c>
      <c r="AN133" s="933"/>
      <c r="AO133" s="933">
        <v>107090</v>
      </c>
      <c r="AP133" s="933">
        <v>1773894</v>
      </c>
      <c r="AQ133" s="35"/>
      <c r="AR133" s="266" t="e">
        <f>SUM(#REF!)</f>
        <v>#REF!</v>
      </c>
      <c r="AS133" s="68">
        <v>0</v>
      </c>
      <c r="AU133" s="63"/>
      <c r="AW133" s="43"/>
      <c r="AX133" s="43">
        <v>0</v>
      </c>
    </row>
    <row r="134" spans="1:55" ht="15" customHeight="1" collapsed="1">
      <c r="A134" s="472" t="s">
        <v>481</v>
      </c>
      <c r="B134" s="35"/>
      <c r="C134" s="933">
        <v>39420948</v>
      </c>
      <c r="D134" s="933">
        <v>44566213</v>
      </c>
      <c r="E134" s="933">
        <v>71388058</v>
      </c>
      <c r="F134" s="933">
        <v>65166270</v>
      </c>
      <c r="G134" s="933">
        <v>30573171</v>
      </c>
      <c r="H134" s="933">
        <v>45989691</v>
      </c>
      <c r="I134" s="933">
        <v>12475007</v>
      </c>
      <c r="J134" s="933">
        <v>9987529</v>
      </c>
      <c r="K134" s="933">
        <v>21416335</v>
      </c>
      <c r="L134" s="933">
        <v>15910407</v>
      </c>
      <c r="M134" s="933">
        <v>26274240</v>
      </c>
      <c r="N134" s="933">
        <v>8760405</v>
      </c>
      <c r="O134" s="933">
        <v>22733410</v>
      </c>
      <c r="P134" s="933">
        <v>2967882</v>
      </c>
      <c r="Q134" s="933">
        <v>2806211</v>
      </c>
      <c r="R134" s="933">
        <v>3119856</v>
      </c>
      <c r="S134" s="933">
        <v>8603714</v>
      </c>
      <c r="T134" s="933">
        <v>1238939</v>
      </c>
      <c r="U134" s="933">
        <v>5743936</v>
      </c>
      <c r="V134" s="933">
        <v>9813632</v>
      </c>
      <c r="W134" s="933">
        <v>7996366</v>
      </c>
      <c r="X134" s="933">
        <v>4582113</v>
      </c>
      <c r="Y134" s="933">
        <v>4279170</v>
      </c>
      <c r="Z134" s="933">
        <v>3237793</v>
      </c>
      <c r="AA134" s="933">
        <v>1621000</v>
      </c>
      <c r="AB134" s="933">
        <v>1203423</v>
      </c>
      <c r="AC134" s="933">
        <v>1846788</v>
      </c>
      <c r="AD134" s="933">
        <v>781434</v>
      </c>
      <c r="AE134" s="933">
        <v>783821</v>
      </c>
      <c r="AF134" s="933">
        <v>107743</v>
      </c>
      <c r="AG134" s="933">
        <v>234352</v>
      </c>
      <c r="AH134" s="933">
        <v>367695</v>
      </c>
      <c r="AI134" s="933">
        <v>173286</v>
      </c>
      <c r="AJ134" s="933">
        <v>123954</v>
      </c>
      <c r="AK134" s="933">
        <v>104461</v>
      </c>
      <c r="AL134" s="933">
        <v>257027</v>
      </c>
      <c r="AM134" s="933">
        <v>476656280</v>
      </c>
      <c r="AN134" s="933"/>
      <c r="AO134" s="933">
        <v>56792919</v>
      </c>
      <c r="AP134" s="933">
        <v>419863361</v>
      </c>
      <c r="AQ134" s="35"/>
      <c r="AR134" s="266" t="e">
        <f>SUM(#REF!)</f>
        <v>#REF!</v>
      </c>
      <c r="AS134" s="68">
        <v>0</v>
      </c>
      <c r="AU134" s="63"/>
      <c r="AW134" s="43"/>
      <c r="AX134" s="43">
        <v>0</v>
      </c>
    </row>
    <row r="135" spans="1:55" ht="15" customHeight="1">
      <c r="A135" s="470"/>
      <c r="B135" s="35"/>
      <c r="C135" s="933"/>
      <c r="D135" s="933"/>
      <c r="E135" s="933"/>
      <c r="F135" s="933"/>
      <c r="G135" s="933"/>
      <c r="H135" s="933"/>
      <c r="I135" s="933"/>
      <c r="J135" s="933"/>
      <c r="K135" s="933"/>
      <c r="L135" s="933"/>
      <c r="M135" s="933"/>
      <c r="N135" s="933"/>
      <c r="O135" s="933"/>
      <c r="P135" s="933"/>
      <c r="Q135" s="933"/>
      <c r="R135" s="933"/>
      <c r="S135" s="933"/>
      <c r="T135" s="933"/>
      <c r="U135" s="933"/>
      <c r="V135" s="933"/>
      <c r="W135" s="933"/>
      <c r="X135" s="933"/>
      <c r="Y135" s="933"/>
      <c r="Z135" s="933"/>
      <c r="AA135" s="933"/>
      <c r="AB135" s="933"/>
      <c r="AC135" s="933"/>
      <c r="AD135" s="933"/>
      <c r="AE135" s="933"/>
      <c r="AF135" s="933"/>
      <c r="AG135" s="933"/>
      <c r="AH135" s="933"/>
      <c r="AI135" s="933"/>
      <c r="AJ135" s="933"/>
      <c r="AK135" s="933"/>
      <c r="AL135" s="933"/>
      <c r="AM135" s="933"/>
      <c r="AN135" s="930"/>
      <c r="AO135" s="930"/>
      <c r="AP135" s="930"/>
      <c r="AQ135" s="36"/>
      <c r="AR135" s="266" t="e">
        <f>SUM(#REF!)</f>
        <v>#REF!</v>
      </c>
      <c r="AS135" s="68">
        <v>0</v>
      </c>
      <c r="AU135" s="63"/>
      <c r="AW135" s="43"/>
      <c r="AX135" s="43">
        <v>0</v>
      </c>
    </row>
    <row r="136" spans="1:55" ht="15" hidden="1" customHeight="1" outlineLevel="1">
      <c r="A136" s="472" t="s">
        <v>491</v>
      </c>
      <c r="B136" s="35"/>
      <c r="C136" s="934"/>
      <c r="D136" s="934"/>
      <c r="E136" s="934"/>
      <c r="F136" s="934"/>
      <c r="G136" s="934"/>
      <c r="H136" s="934"/>
      <c r="I136" s="934"/>
      <c r="J136" s="934"/>
      <c r="K136" s="934"/>
      <c r="L136" s="934"/>
      <c r="M136" s="934"/>
      <c r="N136" s="934"/>
      <c r="O136" s="934"/>
      <c r="P136" s="934"/>
      <c r="Q136" s="934"/>
      <c r="R136" s="934"/>
      <c r="S136" s="934"/>
      <c r="T136" s="934"/>
      <c r="U136" s="934"/>
      <c r="V136" s="934"/>
      <c r="W136" s="934"/>
      <c r="X136" s="934"/>
      <c r="Y136" s="934"/>
      <c r="Z136" s="934"/>
      <c r="AA136" s="934"/>
      <c r="AB136" s="934"/>
      <c r="AC136" s="934"/>
      <c r="AD136" s="934"/>
      <c r="AE136" s="934"/>
      <c r="AF136" s="934"/>
      <c r="AG136" s="934"/>
      <c r="AH136" s="934"/>
      <c r="AI136" s="934"/>
      <c r="AJ136" s="934"/>
      <c r="AK136" s="934"/>
      <c r="AL136" s="934"/>
      <c r="AM136" s="933"/>
      <c r="AN136" s="930"/>
      <c r="AO136" s="930"/>
      <c r="AP136" s="930"/>
      <c r="AQ136" s="35"/>
      <c r="AR136" s="266" t="e">
        <f>SUM(#REF!)</f>
        <v>#REF!</v>
      </c>
      <c r="AS136" s="68">
        <v>0</v>
      </c>
      <c r="AU136" s="63"/>
      <c r="AW136" s="43"/>
      <c r="AX136" s="43">
        <v>0</v>
      </c>
    </row>
    <row r="137" spans="1:55" ht="15" hidden="1" outlineLevel="1">
      <c r="A137" s="471" t="s">
        <v>492</v>
      </c>
      <c r="B137" s="35"/>
      <c r="C137" s="933">
        <v>20183467</v>
      </c>
      <c r="D137" s="933">
        <v>1218384</v>
      </c>
      <c r="E137" s="933">
        <v>6377942</v>
      </c>
      <c r="F137" s="933">
        <v>7496711</v>
      </c>
      <c r="G137" s="933">
        <v>2982886</v>
      </c>
      <c r="H137" s="933">
        <v>3011616</v>
      </c>
      <c r="I137" s="933">
        <v>881972</v>
      </c>
      <c r="J137" s="933">
        <v>235347</v>
      </c>
      <c r="K137" s="933">
        <v>2046279</v>
      </c>
      <c r="L137" s="933">
        <v>1366166</v>
      </c>
      <c r="M137" s="933">
        <v>1690336</v>
      </c>
      <c r="N137" s="933">
        <v>2377162</v>
      </c>
      <c r="O137" s="933">
        <v>555002</v>
      </c>
      <c r="P137" s="933">
        <v>72456</v>
      </c>
      <c r="Q137" s="933">
        <v>1551080</v>
      </c>
      <c r="R137" s="933">
        <v>104446</v>
      </c>
      <c r="S137" s="933">
        <v>433643</v>
      </c>
      <c r="T137" s="933">
        <v>34229</v>
      </c>
      <c r="U137" s="933">
        <v>785897</v>
      </c>
      <c r="V137" s="933">
        <v>690181</v>
      </c>
      <c r="W137" s="933">
        <v>951184</v>
      </c>
      <c r="X137" s="933">
        <v>1737585</v>
      </c>
      <c r="Y137" s="933">
        <v>684753</v>
      </c>
      <c r="Z137" s="933">
        <v>577506</v>
      </c>
      <c r="AA137" s="933">
        <v>495380</v>
      </c>
      <c r="AB137" s="933">
        <v>366971</v>
      </c>
      <c r="AC137" s="933">
        <v>143816</v>
      </c>
      <c r="AD137" s="933">
        <v>223189</v>
      </c>
      <c r="AE137" s="933">
        <v>176010</v>
      </c>
      <c r="AF137" s="933">
        <v>4866</v>
      </c>
      <c r="AG137" s="933">
        <v>151734</v>
      </c>
      <c r="AH137" s="933">
        <v>176871</v>
      </c>
      <c r="AI137" s="933">
        <v>75749</v>
      </c>
      <c r="AJ137" s="933">
        <v>74361</v>
      </c>
      <c r="AK137" s="933">
        <v>106595</v>
      </c>
      <c r="AL137" s="933">
        <v>229106</v>
      </c>
      <c r="AM137" s="933">
        <v>60270878</v>
      </c>
      <c r="AN137" s="930"/>
      <c r="AO137" s="933">
        <v>25878800</v>
      </c>
      <c r="AP137" s="933">
        <v>34392078</v>
      </c>
      <c r="AQ137" s="35"/>
      <c r="AR137" s="266" t="e">
        <f>SUM(#REF!)</f>
        <v>#REF!</v>
      </c>
      <c r="AS137" s="68">
        <v>0</v>
      </c>
      <c r="AT137" s="43"/>
      <c r="AU137" s="63"/>
      <c r="AV137" s="63">
        <v>0</v>
      </c>
      <c r="AW137" s="63"/>
      <c r="AX137" s="43">
        <v>0</v>
      </c>
      <c r="BB137" s="260"/>
      <c r="BC137" s="260"/>
    </row>
    <row r="138" spans="1:55" ht="15" hidden="1" customHeight="1" outlineLevel="1">
      <c r="A138" s="471" t="s">
        <v>493</v>
      </c>
      <c r="B138" s="35"/>
      <c r="C138" s="933">
        <v>159029</v>
      </c>
      <c r="D138" s="933">
        <v>118204</v>
      </c>
      <c r="E138" s="933">
        <v>218074</v>
      </c>
      <c r="F138" s="933">
        <v>158492</v>
      </c>
      <c r="G138" s="933">
        <v>51029</v>
      </c>
      <c r="H138" s="933">
        <v>127498</v>
      </c>
      <c r="I138" s="933">
        <v>47645</v>
      </c>
      <c r="J138" s="933">
        <v>56179</v>
      </c>
      <c r="K138" s="933">
        <v>77189</v>
      </c>
      <c r="L138" s="933">
        <v>88218</v>
      </c>
      <c r="M138" s="933">
        <v>76110</v>
      </c>
      <c r="N138" s="933">
        <v>39630</v>
      </c>
      <c r="O138" s="933">
        <v>59030</v>
      </c>
      <c r="P138" s="933">
        <v>7706</v>
      </c>
      <c r="Q138" s="933">
        <v>11912</v>
      </c>
      <c r="R138" s="933">
        <v>4989</v>
      </c>
      <c r="S138" s="933">
        <v>91133</v>
      </c>
      <c r="T138" s="933">
        <v>8749</v>
      </c>
      <c r="U138" s="933">
        <v>27008</v>
      </c>
      <c r="V138" s="933">
        <v>22072</v>
      </c>
      <c r="W138" s="933">
        <v>43482</v>
      </c>
      <c r="X138" s="933">
        <v>24257</v>
      </c>
      <c r="Y138" s="933">
        <v>762</v>
      </c>
      <c r="Z138" s="933">
        <v>7104</v>
      </c>
      <c r="AA138" s="933">
        <v>199</v>
      </c>
      <c r="AB138" s="933">
        <v>5077</v>
      </c>
      <c r="AC138" s="933">
        <v>13936</v>
      </c>
      <c r="AD138" s="933">
        <v>8486</v>
      </c>
      <c r="AE138" s="933">
        <v>2354</v>
      </c>
      <c r="AF138" s="933">
        <v>36</v>
      </c>
      <c r="AG138" s="933">
        <v>6230</v>
      </c>
      <c r="AH138" s="933">
        <v>4141</v>
      </c>
      <c r="AI138" s="933">
        <v>2091</v>
      </c>
      <c r="AJ138" s="933">
        <v>2891</v>
      </c>
      <c r="AK138" s="933">
        <v>0</v>
      </c>
      <c r="AL138" s="933">
        <v>8</v>
      </c>
      <c r="AM138" s="933">
        <v>1570950</v>
      </c>
      <c r="AN138" s="930"/>
      <c r="AO138" s="933">
        <v>254194</v>
      </c>
      <c r="AP138" s="933">
        <v>1316756</v>
      </c>
      <c r="AQ138" s="35"/>
      <c r="AR138" s="266" t="e">
        <f>SUM(#REF!)</f>
        <v>#REF!</v>
      </c>
      <c r="AS138" s="68">
        <v>0</v>
      </c>
      <c r="AW138" s="43"/>
      <c r="AX138" s="43"/>
      <c r="BB138" s="260"/>
      <c r="BC138" s="260"/>
    </row>
    <row r="139" spans="1:55" ht="15" hidden="1" customHeight="1" outlineLevel="1">
      <c r="A139" s="471" t="s">
        <v>494</v>
      </c>
      <c r="B139" s="35"/>
      <c r="C139" s="933">
        <v>155198</v>
      </c>
      <c r="D139" s="933">
        <v>45596</v>
      </c>
      <c r="E139" s="933">
        <v>244929</v>
      </c>
      <c r="F139" s="933">
        <v>284243</v>
      </c>
      <c r="G139" s="933">
        <v>100191</v>
      </c>
      <c r="H139" s="933">
        <v>122010</v>
      </c>
      <c r="I139" s="933">
        <v>141341</v>
      </c>
      <c r="J139" s="933">
        <v>31738</v>
      </c>
      <c r="K139" s="933">
        <v>94497</v>
      </c>
      <c r="L139" s="933">
        <v>119345</v>
      </c>
      <c r="M139" s="933">
        <v>85178</v>
      </c>
      <c r="N139" s="933">
        <v>51005</v>
      </c>
      <c r="O139" s="933">
        <v>84623</v>
      </c>
      <c r="P139" s="933">
        <v>11048</v>
      </c>
      <c r="Q139" s="933">
        <v>57975</v>
      </c>
      <c r="R139" s="933">
        <v>24153</v>
      </c>
      <c r="S139" s="933">
        <v>69295</v>
      </c>
      <c r="T139" s="933">
        <v>11388</v>
      </c>
      <c r="U139" s="933">
        <v>32338</v>
      </c>
      <c r="V139" s="933">
        <v>68312</v>
      </c>
      <c r="W139" s="933">
        <v>69823</v>
      </c>
      <c r="X139" s="933">
        <v>20049</v>
      </c>
      <c r="Y139" s="933">
        <v>22084</v>
      </c>
      <c r="Z139" s="933">
        <v>3822</v>
      </c>
      <c r="AA139" s="933">
        <v>7860</v>
      </c>
      <c r="AB139" s="933">
        <v>0</v>
      </c>
      <c r="AC139" s="933">
        <v>9025</v>
      </c>
      <c r="AD139" s="933">
        <v>19802</v>
      </c>
      <c r="AE139" s="933">
        <v>7667</v>
      </c>
      <c r="AF139" s="933">
        <v>1887</v>
      </c>
      <c r="AG139" s="933">
        <v>9664</v>
      </c>
      <c r="AH139" s="933">
        <v>6192</v>
      </c>
      <c r="AI139" s="933">
        <v>3137</v>
      </c>
      <c r="AJ139" s="933">
        <v>2891</v>
      </c>
      <c r="AK139" s="933">
        <v>5634</v>
      </c>
      <c r="AL139" s="933">
        <v>9286</v>
      </c>
      <c r="AM139" s="933">
        <v>2033226</v>
      </c>
      <c r="AN139" s="930"/>
      <c r="AO139" s="933">
        <v>290525</v>
      </c>
      <c r="AP139" s="933">
        <v>1742701</v>
      </c>
      <c r="AQ139" s="35"/>
      <c r="AR139" s="266" t="e">
        <f>SUM(#REF!)</f>
        <v>#REF!</v>
      </c>
      <c r="AS139" s="68">
        <v>0</v>
      </c>
      <c r="AU139" s="63"/>
      <c r="AW139" s="43"/>
      <c r="AX139" s="43">
        <v>0</v>
      </c>
      <c r="BB139" s="260"/>
      <c r="BC139" s="260"/>
    </row>
    <row r="140" spans="1:55" ht="15" hidden="1" customHeight="1" outlineLevel="1">
      <c r="A140" s="471" t="s">
        <v>495</v>
      </c>
      <c r="B140" s="35"/>
      <c r="C140" s="933">
        <v>0</v>
      </c>
      <c r="D140" s="933">
        <v>0</v>
      </c>
      <c r="E140" s="933">
        <v>0</v>
      </c>
      <c r="F140" s="933">
        <v>0</v>
      </c>
      <c r="G140" s="933">
        <v>0</v>
      </c>
      <c r="H140" s="933">
        <v>0</v>
      </c>
      <c r="I140" s="933">
        <v>0</v>
      </c>
      <c r="J140" s="933">
        <v>0</v>
      </c>
      <c r="K140" s="933">
        <v>0</v>
      </c>
      <c r="L140" s="933">
        <v>0</v>
      </c>
      <c r="M140" s="933">
        <v>0</v>
      </c>
      <c r="N140" s="933">
        <v>0</v>
      </c>
      <c r="O140" s="933">
        <v>0</v>
      </c>
      <c r="P140" s="933">
        <v>0</v>
      </c>
      <c r="Q140" s="933">
        <v>0</v>
      </c>
      <c r="R140" s="933">
        <v>0</v>
      </c>
      <c r="S140" s="933">
        <v>0</v>
      </c>
      <c r="T140" s="933">
        <v>0</v>
      </c>
      <c r="U140" s="933">
        <v>0</v>
      </c>
      <c r="V140" s="933">
        <v>0</v>
      </c>
      <c r="W140" s="933">
        <v>0</v>
      </c>
      <c r="X140" s="933">
        <v>0</v>
      </c>
      <c r="Y140" s="933">
        <v>0</v>
      </c>
      <c r="Z140" s="933">
        <v>0</v>
      </c>
      <c r="AA140" s="933">
        <v>0</v>
      </c>
      <c r="AB140" s="933">
        <v>0</v>
      </c>
      <c r="AC140" s="933">
        <v>0</v>
      </c>
      <c r="AD140" s="933">
        <v>0</v>
      </c>
      <c r="AE140" s="933">
        <v>0</v>
      </c>
      <c r="AF140" s="933">
        <v>0</v>
      </c>
      <c r="AG140" s="933">
        <v>0</v>
      </c>
      <c r="AH140" s="933">
        <v>0</v>
      </c>
      <c r="AI140" s="933">
        <v>0</v>
      </c>
      <c r="AJ140" s="933">
        <v>0</v>
      </c>
      <c r="AK140" s="933">
        <v>-10</v>
      </c>
      <c r="AL140" s="933">
        <v>0</v>
      </c>
      <c r="AM140" s="933">
        <v>-10</v>
      </c>
      <c r="AN140" s="930"/>
      <c r="AO140" s="933">
        <v>-10</v>
      </c>
      <c r="AP140" s="933">
        <v>0</v>
      </c>
      <c r="AQ140" s="35"/>
      <c r="AR140" s="266" t="e">
        <f>SUM(#REF!)</f>
        <v>#REF!</v>
      </c>
      <c r="AS140" s="68">
        <v>0</v>
      </c>
      <c r="AU140" s="63"/>
      <c r="AW140" s="43"/>
      <c r="AX140" s="43">
        <v>0</v>
      </c>
      <c r="AZ140" s="262"/>
      <c r="BA140" s="262"/>
      <c r="BB140" s="260"/>
      <c r="BC140" s="260"/>
    </row>
    <row r="141" spans="1:55" ht="15" hidden="1" customHeight="1" outlineLevel="1">
      <c r="A141" s="471" t="s">
        <v>496</v>
      </c>
      <c r="B141" s="35"/>
      <c r="C141" s="933">
        <v>0</v>
      </c>
      <c r="D141" s="933">
        <v>0</v>
      </c>
      <c r="E141" s="933">
        <v>270546</v>
      </c>
      <c r="F141" s="933">
        <v>0</v>
      </c>
      <c r="G141" s="933">
        <v>0</v>
      </c>
      <c r="H141" s="933">
        <v>0</v>
      </c>
      <c r="I141" s="933">
        <v>135867</v>
      </c>
      <c r="J141" s="933">
        <v>59416</v>
      </c>
      <c r="K141" s="933">
        <v>0</v>
      </c>
      <c r="L141" s="933">
        <v>13326</v>
      </c>
      <c r="M141" s="933">
        <v>0</v>
      </c>
      <c r="N141" s="933">
        <v>0</v>
      </c>
      <c r="O141" s="933">
        <v>33809</v>
      </c>
      <c r="P141" s="933">
        <v>4414</v>
      </c>
      <c r="Q141" s="933">
        <v>0</v>
      </c>
      <c r="R141" s="933">
        <v>14348</v>
      </c>
      <c r="S141" s="933">
        <v>5721</v>
      </c>
      <c r="T141" s="933">
        <v>487</v>
      </c>
      <c r="U141" s="933">
        <v>10787</v>
      </c>
      <c r="V141" s="933">
        <v>0</v>
      </c>
      <c r="W141" s="933">
        <v>8</v>
      </c>
      <c r="X141" s="933">
        <v>0</v>
      </c>
      <c r="Y141" s="933">
        <v>0</v>
      </c>
      <c r="Z141" s="933">
        <v>0</v>
      </c>
      <c r="AA141" s="933">
        <v>0</v>
      </c>
      <c r="AB141" s="933">
        <v>14252</v>
      </c>
      <c r="AC141" s="933">
        <v>0</v>
      </c>
      <c r="AD141" s="933">
        <v>29707</v>
      </c>
      <c r="AE141" s="933">
        <v>0</v>
      </c>
      <c r="AF141" s="933">
        <v>0</v>
      </c>
      <c r="AG141" s="933">
        <v>17143</v>
      </c>
      <c r="AH141" s="933">
        <v>-7868</v>
      </c>
      <c r="AI141" s="933">
        <v>-137</v>
      </c>
      <c r="AJ141" s="933">
        <v>243</v>
      </c>
      <c r="AK141" s="933">
        <v>0</v>
      </c>
      <c r="AL141" s="933">
        <v>0</v>
      </c>
      <c r="AM141" s="933">
        <v>602069</v>
      </c>
      <c r="AN141" s="930"/>
      <c r="AO141" s="933">
        <v>53340</v>
      </c>
      <c r="AP141" s="933">
        <v>548729</v>
      </c>
      <c r="AQ141" s="35"/>
      <c r="AR141" s="266" t="e">
        <f>SUM(#REF!)</f>
        <v>#REF!</v>
      </c>
      <c r="AS141" s="68">
        <v>0</v>
      </c>
      <c r="AU141" s="63"/>
      <c r="AW141" s="43"/>
      <c r="AX141" s="43">
        <v>0</v>
      </c>
      <c r="AZ141" s="262"/>
      <c r="BA141" s="262"/>
      <c r="BB141" s="260"/>
      <c r="BC141" s="260"/>
    </row>
    <row r="142" spans="1:55" ht="15" customHeight="1" collapsed="1">
      <c r="A142" s="472" t="s">
        <v>491</v>
      </c>
      <c r="B142" s="35"/>
      <c r="C142" s="933">
        <v>20497694</v>
      </c>
      <c r="D142" s="933">
        <v>1382184</v>
      </c>
      <c r="E142" s="933">
        <v>7111491</v>
      </c>
      <c r="F142" s="933">
        <v>7939446</v>
      </c>
      <c r="G142" s="933">
        <v>3134106</v>
      </c>
      <c r="H142" s="933">
        <v>3261124</v>
      </c>
      <c r="I142" s="933">
        <v>1206825</v>
      </c>
      <c r="J142" s="933">
        <v>382680</v>
      </c>
      <c r="K142" s="933">
        <v>2217965</v>
      </c>
      <c r="L142" s="933">
        <v>1587055</v>
      </c>
      <c r="M142" s="933">
        <v>1851624</v>
      </c>
      <c r="N142" s="933">
        <v>2467797</v>
      </c>
      <c r="O142" s="933">
        <v>732464</v>
      </c>
      <c r="P142" s="933">
        <v>95624</v>
      </c>
      <c r="Q142" s="933">
        <v>1620967</v>
      </c>
      <c r="R142" s="933">
        <v>147936</v>
      </c>
      <c r="S142" s="933">
        <v>599792</v>
      </c>
      <c r="T142" s="933">
        <v>54853</v>
      </c>
      <c r="U142" s="933">
        <v>856030</v>
      </c>
      <c r="V142" s="933">
        <v>780565</v>
      </c>
      <c r="W142" s="933">
        <v>1064497</v>
      </c>
      <c r="X142" s="933">
        <v>1781891</v>
      </c>
      <c r="Y142" s="933">
        <v>707599</v>
      </c>
      <c r="Z142" s="933">
        <v>588432</v>
      </c>
      <c r="AA142" s="933">
        <v>503439</v>
      </c>
      <c r="AB142" s="933">
        <v>386300</v>
      </c>
      <c r="AC142" s="933">
        <v>166777</v>
      </c>
      <c r="AD142" s="933">
        <v>281184</v>
      </c>
      <c r="AE142" s="933">
        <v>186031</v>
      </c>
      <c r="AF142" s="933">
        <v>6789</v>
      </c>
      <c r="AG142" s="933">
        <v>184771</v>
      </c>
      <c r="AH142" s="933">
        <v>179336</v>
      </c>
      <c r="AI142" s="933">
        <v>80840</v>
      </c>
      <c r="AJ142" s="933">
        <v>80386</v>
      </c>
      <c r="AK142" s="933">
        <v>112219</v>
      </c>
      <c r="AL142" s="933">
        <v>238400</v>
      </c>
      <c r="AM142" s="933">
        <v>64477113</v>
      </c>
      <c r="AN142" s="933"/>
      <c r="AO142" s="933">
        <v>26476849</v>
      </c>
      <c r="AP142" s="933">
        <v>38000264</v>
      </c>
      <c r="AQ142" s="35"/>
      <c r="AR142" s="266" t="e">
        <f>SUM(#REF!)</f>
        <v>#REF!</v>
      </c>
      <c r="AS142" s="68">
        <v>0</v>
      </c>
      <c r="AU142" s="63"/>
      <c r="AW142" s="43"/>
      <c r="AX142" s="43">
        <v>0</v>
      </c>
      <c r="AZ142" s="262"/>
      <c r="BA142" s="262"/>
      <c r="BB142" s="260"/>
      <c r="BC142" s="260"/>
    </row>
    <row r="143" spans="1:55" ht="4.5" customHeight="1">
      <c r="A143" s="49"/>
      <c r="B143" s="35"/>
      <c r="C143" s="934"/>
      <c r="D143" s="934"/>
      <c r="E143" s="934"/>
      <c r="F143" s="934"/>
      <c r="G143" s="934"/>
      <c r="H143" s="934"/>
      <c r="I143" s="934"/>
      <c r="J143" s="934"/>
      <c r="K143" s="934"/>
      <c r="L143" s="934"/>
      <c r="M143" s="934"/>
      <c r="N143" s="934"/>
      <c r="O143" s="934"/>
      <c r="P143" s="934"/>
      <c r="Q143" s="934"/>
      <c r="R143" s="934"/>
      <c r="S143" s="934"/>
      <c r="T143" s="934"/>
      <c r="U143" s="934"/>
      <c r="V143" s="934"/>
      <c r="W143" s="934"/>
      <c r="X143" s="934"/>
      <c r="Y143" s="934"/>
      <c r="Z143" s="934"/>
      <c r="AA143" s="934"/>
      <c r="AB143" s="934"/>
      <c r="AC143" s="934"/>
      <c r="AD143" s="934"/>
      <c r="AE143" s="934"/>
      <c r="AF143" s="934"/>
      <c r="AG143" s="934"/>
      <c r="AH143" s="934"/>
      <c r="AI143" s="934"/>
      <c r="AJ143" s="934"/>
      <c r="AK143" s="934"/>
      <c r="AL143" s="934"/>
      <c r="AM143" s="933"/>
      <c r="AN143" s="930"/>
      <c r="AO143" s="930"/>
      <c r="AP143" s="930"/>
      <c r="AQ143" s="35"/>
      <c r="AR143" s="266" t="e">
        <f>SUM(#REF!)</f>
        <v>#REF!</v>
      </c>
      <c r="AS143" s="68">
        <v>0</v>
      </c>
      <c r="AU143" s="63"/>
      <c r="AW143" s="43"/>
      <c r="AX143" s="43">
        <v>0</v>
      </c>
      <c r="AZ143" s="262"/>
      <c r="BA143" s="262"/>
      <c r="BB143" s="260"/>
      <c r="BC143" s="260"/>
    </row>
    <row r="144" spans="1:55" ht="15" customHeight="1">
      <c r="A144" s="477" t="s">
        <v>497</v>
      </c>
      <c r="B144" s="35"/>
      <c r="C144" s="933"/>
      <c r="D144" s="934"/>
      <c r="E144" s="934"/>
      <c r="F144" s="933"/>
      <c r="G144" s="934"/>
      <c r="H144" s="934"/>
      <c r="I144" s="933"/>
      <c r="J144" s="934"/>
      <c r="K144" s="934"/>
      <c r="L144" s="934"/>
      <c r="M144" s="934"/>
      <c r="N144" s="934"/>
      <c r="O144" s="934"/>
      <c r="P144" s="934"/>
      <c r="Q144" s="934"/>
      <c r="R144" s="934"/>
      <c r="S144" s="934"/>
      <c r="T144" s="934"/>
      <c r="U144" s="934"/>
      <c r="V144" s="934"/>
      <c r="W144" s="934"/>
      <c r="X144" s="934"/>
      <c r="Y144" s="934"/>
      <c r="Z144" s="934"/>
      <c r="AA144" s="934"/>
      <c r="AB144" s="934"/>
      <c r="AC144" s="934"/>
      <c r="AD144" s="934"/>
      <c r="AE144" s="934"/>
      <c r="AF144" s="934"/>
      <c r="AG144" s="934"/>
      <c r="AH144" s="934"/>
      <c r="AI144" s="934"/>
      <c r="AJ144" s="934"/>
      <c r="AK144" s="934"/>
      <c r="AL144" s="934"/>
      <c r="AM144" s="933"/>
      <c r="AN144" s="930"/>
      <c r="AO144" s="930"/>
      <c r="AP144" s="930"/>
      <c r="AQ144" s="35"/>
      <c r="AR144" s="266" t="e">
        <f>SUM(#REF!)</f>
        <v>#REF!</v>
      </c>
      <c r="AS144" s="68">
        <v>0</v>
      </c>
      <c r="AU144" s="63"/>
      <c r="AW144" s="43"/>
      <c r="AX144" s="43">
        <v>0</v>
      </c>
      <c r="AZ144" s="262"/>
      <c r="BA144" s="262"/>
      <c r="BB144" s="260"/>
      <c r="BC144" s="260"/>
    </row>
    <row r="145" spans="1:55">
      <c r="A145" s="477" t="s">
        <v>498</v>
      </c>
      <c r="B145" s="35"/>
      <c r="C145" s="933">
        <v>18923254</v>
      </c>
      <c r="D145" s="933">
        <v>43184029</v>
      </c>
      <c r="E145" s="933">
        <v>64276567</v>
      </c>
      <c r="F145" s="933">
        <v>57226824</v>
      </c>
      <c r="G145" s="933">
        <v>27439065</v>
      </c>
      <c r="H145" s="933">
        <v>42728567</v>
      </c>
      <c r="I145" s="933">
        <v>11268182</v>
      </c>
      <c r="J145" s="933">
        <v>9604849</v>
      </c>
      <c r="K145" s="933">
        <v>19198370</v>
      </c>
      <c r="L145" s="933">
        <v>14323352</v>
      </c>
      <c r="M145" s="933">
        <v>24422616</v>
      </c>
      <c r="N145" s="933">
        <v>6292608</v>
      </c>
      <c r="O145" s="933">
        <v>22000946</v>
      </c>
      <c r="P145" s="933">
        <v>2872258</v>
      </c>
      <c r="Q145" s="933">
        <v>1185244</v>
      </c>
      <c r="R145" s="933">
        <v>2971920</v>
      </c>
      <c r="S145" s="933">
        <v>8003922</v>
      </c>
      <c r="T145" s="933">
        <v>1184086</v>
      </c>
      <c r="U145" s="933">
        <v>4887906</v>
      </c>
      <c r="V145" s="933">
        <v>9033067</v>
      </c>
      <c r="W145" s="933">
        <v>6931869</v>
      </c>
      <c r="X145" s="933">
        <v>2800222</v>
      </c>
      <c r="Y145" s="933">
        <v>3571571</v>
      </c>
      <c r="Z145" s="933">
        <v>2649361</v>
      </c>
      <c r="AA145" s="933">
        <v>1117561</v>
      </c>
      <c r="AB145" s="933">
        <v>817123</v>
      </c>
      <c r="AC145" s="933">
        <v>1680011</v>
      </c>
      <c r="AD145" s="933">
        <v>500250</v>
      </c>
      <c r="AE145" s="933">
        <v>597790</v>
      </c>
      <c r="AF145" s="933">
        <v>100954</v>
      </c>
      <c r="AG145" s="933">
        <v>49581</v>
      </c>
      <c r="AH145" s="933">
        <v>188359</v>
      </c>
      <c r="AI145" s="933">
        <v>92446</v>
      </c>
      <c r="AJ145" s="933">
        <v>43568</v>
      </c>
      <c r="AK145" s="933">
        <v>-7758</v>
      </c>
      <c r="AL145" s="933">
        <v>18627</v>
      </c>
      <c r="AM145" s="933">
        <v>412179167</v>
      </c>
      <c r="AN145" s="933"/>
      <c r="AO145" s="933">
        <v>30316070</v>
      </c>
      <c r="AP145" s="933">
        <v>381863097</v>
      </c>
      <c r="AQ145" s="35"/>
      <c r="AR145" s="266" t="e">
        <f>SUM(#REF!)</f>
        <v>#REF!</v>
      </c>
      <c r="AS145" s="68">
        <v>0</v>
      </c>
      <c r="AT145" s="43"/>
      <c r="AU145" s="63"/>
      <c r="AV145" s="63">
        <v>0</v>
      </c>
      <c r="AW145" s="63"/>
      <c r="AX145" s="43">
        <v>0</v>
      </c>
      <c r="AZ145" s="262"/>
      <c r="BA145" s="262"/>
      <c r="BB145" s="260"/>
      <c r="BC145" s="260"/>
    </row>
    <row r="146" spans="1:55" ht="15">
      <c r="A146" s="474"/>
      <c r="B146" s="35"/>
      <c r="C146" s="933"/>
      <c r="D146" s="933"/>
      <c r="E146" s="933"/>
      <c r="F146" s="933"/>
      <c r="G146" s="933"/>
      <c r="H146" s="933"/>
      <c r="I146" s="933"/>
      <c r="J146" s="933"/>
      <c r="K146" s="933"/>
      <c r="L146" s="933"/>
      <c r="M146" s="933"/>
      <c r="N146" s="933"/>
      <c r="O146" s="933"/>
      <c r="P146" s="933"/>
      <c r="Q146" s="933"/>
      <c r="R146" s="933"/>
      <c r="S146" s="933"/>
      <c r="T146" s="933"/>
      <c r="U146" s="933"/>
      <c r="V146" s="933"/>
      <c r="W146" s="933"/>
      <c r="X146" s="933"/>
      <c r="Y146" s="933"/>
      <c r="Z146" s="933"/>
      <c r="AA146" s="933"/>
      <c r="AB146" s="933"/>
      <c r="AC146" s="933"/>
      <c r="AD146" s="933"/>
      <c r="AE146" s="933"/>
      <c r="AF146" s="933"/>
      <c r="AG146" s="933"/>
      <c r="AH146" s="933"/>
      <c r="AI146" s="933"/>
      <c r="AJ146" s="933"/>
      <c r="AK146" s="933"/>
      <c r="AL146" s="933"/>
      <c r="AM146" s="933"/>
      <c r="AN146" s="930"/>
      <c r="AO146" s="930"/>
      <c r="AP146" s="930"/>
      <c r="AQ146" s="35"/>
      <c r="AR146" s="266" t="e">
        <f>SUM(#REF!)</f>
        <v>#REF!</v>
      </c>
      <c r="AS146" s="68">
        <v>0</v>
      </c>
      <c r="AT146" s="43"/>
      <c r="AU146" s="63"/>
      <c r="AV146" s="43"/>
      <c r="AW146" s="43"/>
      <c r="AX146" s="43"/>
      <c r="AZ146" s="263"/>
      <c r="BA146" s="263"/>
      <c r="BB146" s="260"/>
      <c r="BC146" s="260"/>
    </row>
    <row r="147" spans="1:55" ht="15" hidden="1" outlineLevel="1">
      <c r="A147" s="477" t="s">
        <v>499</v>
      </c>
      <c r="B147" s="35"/>
      <c r="C147" s="933"/>
      <c r="D147" s="933"/>
      <c r="E147" s="933"/>
      <c r="F147" s="933"/>
      <c r="G147" s="933"/>
      <c r="H147" s="933"/>
      <c r="I147" s="933"/>
      <c r="J147" s="933"/>
      <c r="K147" s="933"/>
      <c r="L147" s="933"/>
      <c r="M147" s="933"/>
      <c r="N147" s="933"/>
      <c r="O147" s="933"/>
      <c r="P147" s="933"/>
      <c r="Q147" s="933"/>
      <c r="R147" s="933"/>
      <c r="S147" s="933"/>
      <c r="T147" s="933"/>
      <c r="U147" s="933"/>
      <c r="V147" s="933"/>
      <c r="W147" s="933"/>
      <c r="X147" s="933"/>
      <c r="Y147" s="933"/>
      <c r="Z147" s="933"/>
      <c r="AA147" s="933"/>
      <c r="AB147" s="933"/>
      <c r="AC147" s="933"/>
      <c r="AD147" s="933"/>
      <c r="AE147" s="933"/>
      <c r="AF147" s="933"/>
      <c r="AG147" s="933"/>
      <c r="AH147" s="933"/>
      <c r="AI147" s="933"/>
      <c r="AJ147" s="933"/>
      <c r="AK147" s="933"/>
      <c r="AL147" s="933"/>
      <c r="AM147" s="933"/>
      <c r="AN147" s="930"/>
      <c r="AO147" s="930"/>
      <c r="AP147" s="930"/>
      <c r="AQ147" s="35"/>
      <c r="AR147" s="266" t="e">
        <f>SUM(#REF!)</f>
        <v>#REF!</v>
      </c>
      <c r="AS147" s="68">
        <v>0</v>
      </c>
      <c r="AU147" s="16"/>
      <c r="AW147" s="43"/>
      <c r="AX147" s="43"/>
      <c r="AZ147" s="263"/>
      <c r="BA147" s="263"/>
      <c r="BB147" s="261"/>
      <c r="BC147" s="261"/>
    </row>
    <row r="148" spans="1:55" ht="15" hidden="1" outlineLevel="1">
      <c r="A148" s="476" t="s">
        <v>500</v>
      </c>
      <c r="B148" s="35"/>
      <c r="C148" s="933">
        <v>4037402</v>
      </c>
      <c r="D148" s="933">
        <v>3694400</v>
      </c>
      <c r="E148" s="933">
        <v>17056817</v>
      </c>
      <c r="F148" s="933">
        <v>8561866</v>
      </c>
      <c r="G148" s="933">
        <v>7210855</v>
      </c>
      <c r="H148" s="933">
        <v>7328949</v>
      </c>
      <c r="I148" s="933">
        <v>2936763</v>
      </c>
      <c r="J148" s="933">
        <v>2837369</v>
      </c>
      <c r="K148" s="933">
        <v>4723072</v>
      </c>
      <c r="L148" s="933">
        <v>1325053</v>
      </c>
      <c r="M148" s="933">
        <v>8886562</v>
      </c>
      <c r="N148" s="933">
        <v>2808002</v>
      </c>
      <c r="O148" s="933">
        <v>7072293</v>
      </c>
      <c r="P148" s="933">
        <v>919916</v>
      </c>
      <c r="Q148" s="933">
        <v>47064</v>
      </c>
      <c r="R148" s="933">
        <v>709503</v>
      </c>
      <c r="S148" s="933">
        <v>1982101</v>
      </c>
      <c r="T148" s="933">
        <v>483808</v>
      </c>
      <c r="U148" s="933">
        <v>1333453</v>
      </c>
      <c r="V148" s="933">
        <v>3695958</v>
      </c>
      <c r="W148" s="933">
        <v>2826875</v>
      </c>
      <c r="X148" s="933">
        <v>493557</v>
      </c>
      <c r="Y148" s="933">
        <v>1813443</v>
      </c>
      <c r="Z148" s="933">
        <v>784770</v>
      </c>
      <c r="AA148" s="933">
        <v>440297</v>
      </c>
      <c r="AB148" s="933">
        <v>242716</v>
      </c>
      <c r="AC148" s="933">
        <v>824695</v>
      </c>
      <c r="AD148" s="933">
        <v>206677</v>
      </c>
      <c r="AE148" s="933">
        <v>215769</v>
      </c>
      <c r="AF148" s="933">
        <v>43533</v>
      </c>
      <c r="AG148" s="933">
        <v>33900</v>
      </c>
      <c r="AH148" s="933">
        <v>32924</v>
      </c>
      <c r="AI148" s="933">
        <v>55957</v>
      </c>
      <c r="AJ148" s="933">
        <v>27299</v>
      </c>
      <c r="AK148" s="933">
        <v>0</v>
      </c>
      <c r="AL148" s="933">
        <v>0</v>
      </c>
      <c r="AM148" s="933">
        <v>95693618</v>
      </c>
      <c r="AN148" s="930"/>
      <c r="AO148" s="933">
        <v>8154203</v>
      </c>
      <c r="AP148" s="933">
        <v>87539415</v>
      </c>
      <c r="AQ148" s="35"/>
      <c r="AR148" s="266" t="e">
        <f>SUM(#REF!)</f>
        <v>#REF!</v>
      </c>
      <c r="AS148" s="68">
        <v>0</v>
      </c>
      <c r="AT148" s="43"/>
      <c r="AU148" s="63"/>
      <c r="AV148" s="63">
        <v>0</v>
      </c>
      <c r="AW148" s="63"/>
      <c r="AX148" s="43">
        <v>0</v>
      </c>
      <c r="AZ148" s="262"/>
      <c r="BA148" s="262"/>
      <c r="BB148" s="261"/>
      <c r="BC148" s="261"/>
    </row>
    <row r="149" spans="1:55" ht="15" hidden="1" outlineLevel="1">
      <c r="A149" s="476" t="s">
        <v>501</v>
      </c>
      <c r="B149" s="35"/>
      <c r="C149" s="933">
        <v>16989818</v>
      </c>
      <c r="D149" s="933">
        <v>38741742</v>
      </c>
      <c r="E149" s="933">
        <v>40776028</v>
      </c>
      <c r="F149" s="933">
        <v>34323896</v>
      </c>
      <c r="G149" s="933">
        <v>25875005</v>
      </c>
      <c r="H149" s="933">
        <v>34301424</v>
      </c>
      <c r="I149" s="933">
        <v>9074419</v>
      </c>
      <c r="J149" s="933">
        <v>6963855</v>
      </c>
      <c r="K149" s="933">
        <v>13065598</v>
      </c>
      <c r="L149" s="933">
        <v>11019293</v>
      </c>
      <c r="M149" s="933">
        <v>14827772</v>
      </c>
      <c r="N149" s="933">
        <v>3564975</v>
      </c>
      <c r="O149" s="933">
        <v>14638338</v>
      </c>
      <c r="P149" s="933">
        <v>1911058</v>
      </c>
      <c r="Q149" s="933">
        <v>757774</v>
      </c>
      <c r="R149" s="933">
        <v>1741725</v>
      </c>
      <c r="S149" s="933">
        <v>5915752</v>
      </c>
      <c r="T149" s="933">
        <v>611490</v>
      </c>
      <c r="U149" s="933">
        <v>3466719</v>
      </c>
      <c r="V149" s="933">
        <v>5090214</v>
      </c>
      <c r="W149" s="933">
        <v>3914318</v>
      </c>
      <c r="X149" s="933">
        <v>2430235</v>
      </c>
      <c r="Y149" s="933">
        <v>1762124</v>
      </c>
      <c r="Z149" s="933">
        <v>1726774</v>
      </c>
      <c r="AA149" s="933">
        <v>740473</v>
      </c>
      <c r="AB149" s="933">
        <v>1177518</v>
      </c>
      <c r="AC149" s="933">
        <v>787888</v>
      </c>
      <c r="AD149" s="933">
        <v>423714</v>
      </c>
      <c r="AE149" s="933">
        <v>415081</v>
      </c>
      <c r="AF149" s="933">
        <v>73977</v>
      </c>
      <c r="AG149" s="933">
        <v>0</v>
      </c>
      <c r="AH149" s="933">
        <v>92449</v>
      </c>
      <c r="AI149" s="933">
        <v>45818</v>
      </c>
      <c r="AJ149" s="933">
        <v>45834</v>
      </c>
      <c r="AK149" s="933">
        <v>0</v>
      </c>
      <c r="AL149" s="933">
        <v>0</v>
      </c>
      <c r="AM149" s="933">
        <v>297293098</v>
      </c>
      <c r="AN149" s="930"/>
      <c r="AO149" s="933">
        <v>25185442</v>
      </c>
      <c r="AP149" s="933">
        <v>272107656</v>
      </c>
      <c r="AQ149" s="35"/>
      <c r="AR149" s="266" t="e">
        <f>SUM(#REF!)</f>
        <v>#REF!</v>
      </c>
      <c r="AS149" s="68">
        <v>0</v>
      </c>
      <c r="AW149" s="43"/>
      <c r="AX149" s="43">
        <v>0</v>
      </c>
      <c r="AZ149" s="263"/>
      <c r="BA149" s="263"/>
      <c r="BB149" s="260"/>
      <c r="BC149" s="260"/>
    </row>
    <row r="150" spans="1:55" ht="15" hidden="1" customHeight="1" outlineLevel="1">
      <c r="A150" s="476" t="s">
        <v>502</v>
      </c>
      <c r="B150" s="35"/>
      <c r="C150" s="933">
        <v>634302</v>
      </c>
      <c r="D150" s="933">
        <v>2015260</v>
      </c>
      <c r="E150" s="933">
        <v>3090733</v>
      </c>
      <c r="F150" s="933">
        <v>1720963</v>
      </c>
      <c r="G150" s="933">
        <v>0</v>
      </c>
      <c r="H150" s="933">
        <v>1940108</v>
      </c>
      <c r="I150" s="933">
        <v>0</v>
      </c>
      <c r="J150" s="933">
        <v>0</v>
      </c>
      <c r="K150" s="933">
        <v>985563</v>
      </c>
      <c r="L150" s="933">
        <v>117995</v>
      </c>
      <c r="M150" s="933">
        <v>125900</v>
      </c>
      <c r="N150" s="933">
        <v>0</v>
      </c>
      <c r="O150" s="933">
        <v>269382</v>
      </c>
      <c r="P150" s="933">
        <v>35168</v>
      </c>
      <c r="Q150" s="933">
        <v>32000</v>
      </c>
      <c r="R150" s="933">
        <v>140327</v>
      </c>
      <c r="S150" s="933">
        <v>210927</v>
      </c>
      <c r="T150" s="933">
        <v>0</v>
      </c>
      <c r="U150" s="933">
        <v>0</v>
      </c>
      <c r="V150" s="933">
        <v>56473</v>
      </c>
      <c r="W150" s="933">
        <v>162227</v>
      </c>
      <c r="X150" s="933">
        <v>42975</v>
      </c>
      <c r="Y150" s="933">
        <v>59100</v>
      </c>
      <c r="Z150" s="933">
        <v>0</v>
      </c>
      <c r="AA150" s="933">
        <v>0</v>
      </c>
      <c r="AB150" s="933">
        <v>0</v>
      </c>
      <c r="AC150" s="933">
        <v>0</v>
      </c>
      <c r="AD150" s="933">
        <v>0</v>
      </c>
      <c r="AE150" s="933">
        <v>0</v>
      </c>
      <c r="AF150" s="933">
        <v>0</v>
      </c>
      <c r="AG150" s="933">
        <v>7000</v>
      </c>
      <c r="AH150" s="933">
        <v>0</v>
      </c>
      <c r="AI150" s="933">
        <v>0</v>
      </c>
      <c r="AJ150" s="933">
        <v>0</v>
      </c>
      <c r="AK150" s="933">
        <v>0</v>
      </c>
      <c r="AL150" s="933">
        <v>0</v>
      </c>
      <c r="AM150" s="933">
        <v>11646403</v>
      </c>
      <c r="AN150" s="930"/>
      <c r="AO150" s="933">
        <v>684277</v>
      </c>
      <c r="AP150" s="933">
        <v>10962126</v>
      </c>
      <c r="AQ150" s="35"/>
      <c r="AR150" s="266" t="e">
        <f>SUM(#REF!)</f>
        <v>#REF!</v>
      </c>
      <c r="AS150" s="68">
        <v>0</v>
      </c>
      <c r="AW150" s="43"/>
      <c r="AX150" s="43">
        <v>0</v>
      </c>
      <c r="AZ150" s="263"/>
      <c r="BA150" s="263"/>
      <c r="BB150" s="260"/>
      <c r="BC150" s="260"/>
    </row>
    <row r="151" spans="1:55" ht="15" hidden="1" customHeight="1" outlineLevel="1">
      <c r="A151" s="476" t="s">
        <v>503</v>
      </c>
      <c r="B151" s="35"/>
      <c r="C151" s="933">
        <v>0</v>
      </c>
      <c r="D151" s="933">
        <v>0</v>
      </c>
      <c r="E151" s="933">
        <v>11676740</v>
      </c>
      <c r="F151" s="933">
        <v>0</v>
      </c>
      <c r="G151" s="933">
        <v>909607</v>
      </c>
      <c r="H151" s="933">
        <v>0</v>
      </c>
      <c r="I151" s="933">
        <v>0</v>
      </c>
      <c r="J151" s="933">
        <v>0</v>
      </c>
      <c r="K151" s="933">
        <v>0</v>
      </c>
      <c r="L151" s="933">
        <v>1807114</v>
      </c>
      <c r="M151" s="933">
        <v>0</v>
      </c>
      <c r="N151" s="933">
        <v>0</v>
      </c>
      <c r="O151" s="933">
        <v>-277480</v>
      </c>
      <c r="P151" s="933">
        <v>-36225</v>
      </c>
      <c r="Q151" s="933">
        <v>300000</v>
      </c>
      <c r="R151" s="933">
        <v>300000</v>
      </c>
      <c r="S151" s="933">
        <v>0</v>
      </c>
      <c r="T151" s="933">
        <v>-150000</v>
      </c>
      <c r="U151" s="933">
        <v>0</v>
      </c>
      <c r="V151" s="933">
        <v>0</v>
      </c>
      <c r="W151" s="933">
        <v>0</v>
      </c>
      <c r="X151" s="933">
        <v>0</v>
      </c>
      <c r="Y151" s="933">
        <v>0</v>
      </c>
      <c r="Z151" s="933">
        <v>0</v>
      </c>
      <c r="AA151" s="933">
        <v>0</v>
      </c>
      <c r="AB151" s="933">
        <v>0</v>
      </c>
      <c r="AC151" s="933">
        <v>0</v>
      </c>
      <c r="AD151" s="933">
        <v>1000</v>
      </c>
      <c r="AE151" s="933">
        <v>0</v>
      </c>
      <c r="AF151" s="933">
        <v>-24129</v>
      </c>
      <c r="AG151" s="933">
        <v>0</v>
      </c>
      <c r="AH151" s="933">
        <v>0</v>
      </c>
      <c r="AI151" s="933">
        <v>476</v>
      </c>
      <c r="AJ151" s="933">
        <v>-25506</v>
      </c>
      <c r="AK151" s="933">
        <v>0</v>
      </c>
      <c r="AL151" s="933">
        <v>0</v>
      </c>
      <c r="AM151" s="933">
        <v>14481597</v>
      </c>
      <c r="AN151" s="930"/>
      <c r="AO151" s="933">
        <v>-24030</v>
      </c>
      <c r="AP151" s="933">
        <v>14505627</v>
      </c>
      <c r="AQ151" s="35"/>
      <c r="AR151" s="266" t="e">
        <f>SUM(#REF!)</f>
        <v>#REF!</v>
      </c>
      <c r="AS151" s="68">
        <v>0</v>
      </c>
      <c r="AU151" s="63"/>
      <c r="AW151" s="43"/>
      <c r="AX151" s="43">
        <v>0</v>
      </c>
      <c r="AZ151" s="262"/>
      <c r="BA151" s="262"/>
      <c r="BB151" s="260"/>
      <c r="BC151" s="260"/>
    </row>
    <row r="152" spans="1:55" ht="15" hidden="1" customHeight="1" outlineLevel="1">
      <c r="A152" s="476" t="s">
        <v>504</v>
      </c>
      <c r="B152" s="35"/>
      <c r="C152" s="933">
        <v>14217</v>
      </c>
      <c r="D152" s="933">
        <v>97378</v>
      </c>
      <c r="E152" s="933">
        <v>9519</v>
      </c>
      <c r="F152" s="933">
        <v>0</v>
      </c>
      <c r="G152" s="933">
        <v>958</v>
      </c>
      <c r="H152" s="933">
        <v>0</v>
      </c>
      <c r="I152" s="933">
        <v>0</v>
      </c>
      <c r="J152" s="933">
        <v>0</v>
      </c>
      <c r="K152" s="933">
        <v>35776</v>
      </c>
      <c r="L152" s="933">
        <v>1291</v>
      </c>
      <c r="M152" s="933">
        <v>13130</v>
      </c>
      <c r="N152" s="933">
        <v>0</v>
      </c>
      <c r="O152" s="933">
        <v>377617</v>
      </c>
      <c r="P152" s="933">
        <v>49298</v>
      </c>
      <c r="Q152" s="933">
        <v>143</v>
      </c>
      <c r="R152" s="933">
        <v>13</v>
      </c>
      <c r="S152" s="933">
        <v>704</v>
      </c>
      <c r="T152" s="933">
        <v>0</v>
      </c>
      <c r="U152" s="933">
        <v>410</v>
      </c>
      <c r="V152" s="933">
        <v>0</v>
      </c>
      <c r="W152" s="933">
        <v>975</v>
      </c>
      <c r="X152" s="933">
        <v>337</v>
      </c>
      <c r="Y152" s="933">
        <v>0</v>
      </c>
      <c r="Z152" s="933">
        <v>0</v>
      </c>
      <c r="AA152" s="933">
        <v>0</v>
      </c>
      <c r="AB152" s="933">
        <v>0</v>
      </c>
      <c r="AC152" s="933">
        <v>0</v>
      </c>
      <c r="AD152" s="933">
        <v>0</v>
      </c>
      <c r="AE152" s="933">
        <v>0</v>
      </c>
      <c r="AF152" s="933">
        <v>0</v>
      </c>
      <c r="AG152" s="933">
        <v>0</v>
      </c>
      <c r="AH152" s="933">
        <v>0</v>
      </c>
      <c r="AI152" s="933">
        <v>0</v>
      </c>
      <c r="AJ152" s="933">
        <v>0</v>
      </c>
      <c r="AK152" s="933">
        <v>0</v>
      </c>
      <c r="AL152" s="933">
        <v>0</v>
      </c>
      <c r="AM152" s="933">
        <v>601766</v>
      </c>
      <c r="AN152" s="930"/>
      <c r="AO152" s="933">
        <v>14554</v>
      </c>
      <c r="AP152" s="933">
        <v>587212</v>
      </c>
      <c r="AQ152" s="35"/>
      <c r="AR152" s="266" t="e">
        <f>SUM(#REF!)</f>
        <v>#REF!</v>
      </c>
      <c r="AS152" s="68">
        <v>0</v>
      </c>
      <c r="AU152" s="63"/>
      <c r="AW152" s="43"/>
      <c r="AX152" s="43">
        <v>0</v>
      </c>
      <c r="AZ152" s="262"/>
      <c r="BA152" s="262"/>
      <c r="BB152" s="260"/>
      <c r="BC152" s="260"/>
    </row>
    <row r="153" spans="1:55" ht="15" hidden="1" customHeight="1" outlineLevel="1">
      <c r="A153" s="476" t="s">
        <v>505</v>
      </c>
      <c r="B153" s="35"/>
      <c r="C153" s="933">
        <v>0</v>
      </c>
      <c r="D153" s="933">
        <v>0</v>
      </c>
      <c r="E153" s="933">
        <v>0</v>
      </c>
      <c r="F153" s="933">
        <v>0</v>
      </c>
      <c r="G153" s="933">
        <v>0</v>
      </c>
      <c r="H153" s="933">
        <v>0</v>
      </c>
      <c r="I153" s="933">
        <v>0</v>
      </c>
      <c r="J153" s="933">
        <v>0</v>
      </c>
      <c r="K153" s="933">
        <v>0</v>
      </c>
      <c r="L153" s="933">
        <v>0</v>
      </c>
      <c r="M153" s="933">
        <v>0</v>
      </c>
      <c r="N153" s="933">
        <v>0</v>
      </c>
      <c r="O153" s="933">
        <v>0</v>
      </c>
      <c r="P153" s="933">
        <v>0</v>
      </c>
      <c r="Q153" s="933">
        <v>0</v>
      </c>
      <c r="R153" s="933">
        <v>0</v>
      </c>
      <c r="S153" s="933">
        <v>0</v>
      </c>
      <c r="T153" s="933">
        <v>0</v>
      </c>
      <c r="U153" s="933">
        <v>0</v>
      </c>
      <c r="V153" s="933">
        <v>0</v>
      </c>
      <c r="W153" s="933">
        <v>0</v>
      </c>
      <c r="X153" s="933">
        <v>0</v>
      </c>
      <c r="Y153" s="933">
        <v>0</v>
      </c>
      <c r="Z153" s="933">
        <v>0</v>
      </c>
      <c r="AA153" s="933">
        <v>0</v>
      </c>
      <c r="AB153" s="933">
        <v>0</v>
      </c>
      <c r="AC153" s="933">
        <v>0</v>
      </c>
      <c r="AD153" s="933">
        <v>0</v>
      </c>
      <c r="AE153" s="933">
        <v>0</v>
      </c>
      <c r="AF153" s="933">
        <v>0</v>
      </c>
      <c r="AG153" s="933">
        <v>14178</v>
      </c>
      <c r="AH153" s="933">
        <v>0</v>
      </c>
      <c r="AI153" s="933">
        <v>0</v>
      </c>
      <c r="AJ153" s="933">
        <v>0</v>
      </c>
      <c r="AK153" s="933">
        <v>0</v>
      </c>
      <c r="AL153" s="933">
        <v>0</v>
      </c>
      <c r="AM153" s="933">
        <v>14178</v>
      </c>
      <c r="AN153" s="930"/>
      <c r="AO153" s="933">
        <v>14178</v>
      </c>
      <c r="AP153" s="933">
        <v>0</v>
      </c>
      <c r="AQ153" s="35"/>
      <c r="AR153" s="266" t="e">
        <f>SUM(#REF!)</f>
        <v>#REF!</v>
      </c>
      <c r="AS153" s="68">
        <v>0</v>
      </c>
      <c r="AU153" s="63"/>
      <c r="AW153" s="43"/>
      <c r="AX153" s="43">
        <v>0</v>
      </c>
      <c r="AZ153" s="262"/>
      <c r="BA153" s="262"/>
      <c r="BB153" s="260"/>
      <c r="BC153" s="260"/>
    </row>
    <row r="154" spans="1:55" ht="15" hidden="1" customHeight="1" outlineLevel="1">
      <c r="A154" s="476" t="s">
        <v>506</v>
      </c>
      <c r="B154" s="35"/>
      <c r="C154" s="933">
        <v>0</v>
      </c>
      <c r="D154" s="933">
        <v>0</v>
      </c>
      <c r="E154" s="933">
        <v>0</v>
      </c>
      <c r="F154" s="933">
        <v>0</v>
      </c>
      <c r="G154" s="933">
        <v>0</v>
      </c>
      <c r="H154" s="933">
        <v>0</v>
      </c>
      <c r="I154" s="933">
        <v>0</v>
      </c>
      <c r="J154" s="933">
        <v>0</v>
      </c>
      <c r="K154" s="933">
        <v>0</v>
      </c>
      <c r="L154" s="933">
        <v>0</v>
      </c>
      <c r="M154" s="933">
        <v>0</v>
      </c>
      <c r="N154" s="933">
        <v>0</v>
      </c>
      <c r="O154" s="933">
        <v>0</v>
      </c>
      <c r="P154" s="933">
        <v>0</v>
      </c>
      <c r="Q154" s="933">
        <v>0</v>
      </c>
      <c r="R154" s="933">
        <v>0</v>
      </c>
      <c r="S154" s="933">
        <v>0</v>
      </c>
      <c r="T154" s="933">
        <v>0</v>
      </c>
      <c r="U154" s="933">
        <v>0</v>
      </c>
      <c r="V154" s="933">
        <v>0</v>
      </c>
      <c r="W154" s="933">
        <v>0</v>
      </c>
      <c r="X154" s="933">
        <v>0</v>
      </c>
      <c r="Y154" s="933">
        <v>0</v>
      </c>
      <c r="Z154" s="933">
        <v>0</v>
      </c>
      <c r="AA154" s="933">
        <v>0</v>
      </c>
      <c r="AB154" s="933">
        <v>0</v>
      </c>
      <c r="AC154" s="933">
        <v>0</v>
      </c>
      <c r="AD154" s="933">
        <v>0</v>
      </c>
      <c r="AE154" s="933">
        <v>0</v>
      </c>
      <c r="AF154" s="933">
        <v>0</v>
      </c>
      <c r="AG154" s="933">
        <v>0</v>
      </c>
      <c r="AH154" s="933">
        <v>0</v>
      </c>
      <c r="AI154" s="933">
        <v>0</v>
      </c>
      <c r="AJ154" s="933">
        <v>0</v>
      </c>
      <c r="AK154" s="933">
        <v>0</v>
      </c>
      <c r="AL154" s="933">
        <v>0</v>
      </c>
      <c r="AM154" s="933">
        <v>0</v>
      </c>
      <c r="AN154" s="930"/>
      <c r="AO154" s="933">
        <v>0</v>
      </c>
      <c r="AP154" s="933">
        <v>0</v>
      </c>
      <c r="AQ154" s="35"/>
      <c r="AR154" s="266" t="e">
        <f>SUM(#REF!)</f>
        <v>#REF!</v>
      </c>
      <c r="AS154" s="68">
        <v>0</v>
      </c>
      <c r="AU154" s="63"/>
      <c r="AW154" s="43"/>
      <c r="AX154" s="43">
        <v>0</v>
      </c>
      <c r="AZ154" s="262"/>
      <c r="BA154" s="262"/>
      <c r="BB154" s="260"/>
      <c r="BC154" s="260"/>
    </row>
    <row r="155" spans="1:55" ht="15" customHeight="1" collapsed="1">
      <c r="A155" s="477" t="s">
        <v>499</v>
      </c>
      <c r="B155" s="35"/>
      <c r="C155" s="933">
        <v>21675739</v>
      </c>
      <c r="D155" s="933">
        <v>44548780</v>
      </c>
      <c r="E155" s="933">
        <v>72609837</v>
      </c>
      <c r="F155" s="933">
        <v>44606725</v>
      </c>
      <c r="G155" s="933">
        <v>33996425</v>
      </c>
      <c r="H155" s="933">
        <v>43570481</v>
      </c>
      <c r="I155" s="933">
        <v>12011182</v>
      </c>
      <c r="J155" s="933">
        <v>9801224</v>
      </c>
      <c r="K155" s="933">
        <v>18810009</v>
      </c>
      <c r="L155" s="933">
        <v>14270746</v>
      </c>
      <c r="M155" s="933">
        <v>23853364</v>
      </c>
      <c r="N155" s="933">
        <v>6372977</v>
      </c>
      <c r="O155" s="933">
        <v>22080150</v>
      </c>
      <c r="P155" s="933">
        <v>2879215</v>
      </c>
      <c r="Q155" s="933">
        <v>1136981</v>
      </c>
      <c r="R155" s="933">
        <v>2891568</v>
      </c>
      <c r="S155" s="933">
        <v>8109484</v>
      </c>
      <c r="T155" s="933">
        <v>945298</v>
      </c>
      <c r="U155" s="933">
        <v>4800582</v>
      </c>
      <c r="V155" s="933">
        <v>8842645</v>
      </c>
      <c r="W155" s="933">
        <v>6904395</v>
      </c>
      <c r="X155" s="933">
        <v>2967104</v>
      </c>
      <c r="Y155" s="933">
        <v>3634667</v>
      </c>
      <c r="Z155" s="933">
        <v>2511544</v>
      </c>
      <c r="AA155" s="933">
        <v>1180770</v>
      </c>
      <c r="AB155" s="933">
        <v>1420234</v>
      </c>
      <c r="AC155" s="933">
        <v>1612583</v>
      </c>
      <c r="AD155" s="933">
        <v>631391</v>
      </c>
      <c r="AE155" s="933">
        <v>630850</v>
      </c>
      <c r="AF155" s="933">
        <v>93381</v>
      </c>
      <c r="AG155" s="933">
        <v>55078</v>
      </c>
      <c r="AH155" s="933">
        <v>125373</v>
      </c>
      <c r="AI155" s="933">
        <v>102251</v>
      </c>
      <c r="AJ155" s="933">
        <v>47627</v>
      </c>
      <c r="AK155" s="933">
        <v>0</v>
      </c>
      <c r="AL155" s="933">
        <v>0</v>
      </c>
      <c r="AM155" s="933">
        <v>419730660</v>
      </c>
      <c r="AN155" s="933"/>
      <c r="AO155" s="933">
        <v>34028624</v>
      </c>
      <c r="AP155" s="933">
        <v>385702036</v>
      </c>
      <c r="AQ155" s="35"/>
      <c r="AR155" s="266" t="e">
        <f>SUM(#REF!)</f>
        <v>#REF!</v>
      </c>
      <c r="AS155" s="68">
        <v>0</v>
      </c>
      <c r="AU155" s="63"/>
      <c r="AW155" s="43"/>
      <c r="AX155" s="43">
        <v>0</v>
      </c>
      <c r="AZ155" s="262"/>
      <c r="BA155" s="262"/>
      <c r="BB155" s="260"/>
      <c r="BC155" s="260"/>
    </row>
    <row r="156" spans="1:55" ht="15" customHeight="1">
      <c r="A156" s="475"/>
      <c r="B156" s="35"/>
      <c r="C156" s="933"/>
      <c r="D156" s="933"/>
      <c r="E156" s="933"/>
      <c r="F156" s="933"/>
      <c r="G156" s="933"/>
      <c r="H156" s="933"/>
      <c r="I156" s="933"/>
      <c r="J156" s="933"/>
      <c r="K156" s="933"/>
      <c r="L156" s="933"/>
      <c r="M156" s="933"/>
      <c r="N156" s="933"/>
      <c r="O156" s="933"/>
      <c r="P156" s="933"/>
      <c r="Q156" s="933"/>
      <c r="R156" s="933"/>
      <c r="S156" s="933"/>
      <c r="T156" s="933"/>
      <c r="U156" s="933"/>
      <c r="V156" s="933"/>
      <c r="W156" s="933"/>
      <c r="X156" s="933"/>
      <c r="Y156" s="933"/>
      <c r="Z156" s="933"/>
      <c r="AA156" s="933"/>
      <c r="AB156" s="933"/>
      <c r="AC156" s="933"/>
      <c r="AD156" s="933"/>
      <c r="AE156" s="933"/>
      <c r="AF156" s="933"/>
      <c r="AG156" s="933"/>
      <c r="AH156" s="933"/>
      <c r="AI156" s="933"/>
      <c r="AJ156" s="933"/>
      <c r="AK156" s="933"/>
      <c r="AL156" s="933"/>
      <c r="AM156" s="933"/>
      <c r="AN156" s="930"/>
      <c r="AO156" s="930"/>
      <c r="AP156" s="930"/>
      <c r="AQ156" s="35"/>
      <c r="AR156" s="266" t="e">
        <f>SUM(#REF!)</f>
        <v>#REF!</v>
      </c>
      <c r="AS156" s="68">
        <v>0</v>
      </c>
      <c r="AU156" s="63"/>
      <c r="AW156" s="43"/>
      <c r="AX156" s="43">
        <v>0</v>
      </c>
      <c r="AZ156" s="262"/>
      <c r="BA156" s="262"/>
      <c r="BB156" s="261"/>
      <c r="BC156" s="261"/>
    </row>
    <row r="157" spans="1:55" ht="15" customHeight="1">
      <c r="A157" s="477" t="s">
        <v>531</v>
      </c>
      <c r="B157" s="35"/>
      <c r="C157" s="933">
        <v>-2752485</v>
      </c>
      <c r="D157" s="933">
        <v>-1364751</v>
      </c>
      <c r="E157" s="933">
        <v>-8333270</v>
      </c>
      <c r="F157" s="933">
        <v>12620099</v>
      </c>
      <c r="G157" s="933">
        <v>-6557360</v>
      </c>
      <c r="H157" s="933">
        <v>-841914</v>
      </c>
      <c r="I157" s="933">
        <v>-743000</v>
      </c>
      <c r="J157" s="933">
        <v>-196375</v>
      </c>
      <c r="K157" s="933">
        <v>388361</v>
      </c>
      <c r="L157" s="933">
        <v>52606</v>
      </c>
      <c r="M157" s="933">
        <v>569252</v>
      </c>
      <c r="N157" s="933">
        <v>-80369</v>
      </c>
      <c r="O157" s="933">
        <v>-79204</v>
      </c>
      <c r="P157" s="933">
        <v>-6957</v>
      </c>
      <c r="Q157" s="933">
        <v>48263</v>
      </c>
      <c r="R157" s="933">
        <v>80352</v>
      </c>
      <c r="S157" s="933">
        <v>-105562</v>
      </c>
      <c r="T157" s="933">
        <v>238788</v>
      </c>
      <c r="U157" s="933">
        <v>87324</v>
      </c>
      <c r="V157" s="933">
        <v>190422</v>
      </c>
      <c r="W157" s="933">
        <v>27474</v>
      </c>
      <c r="X157" s="933">
        <v>-166882</v>
      </c>
      <c r="Y157" s="933">
        <v>-63096</v>
      </c>
      <c r="Z157" s="933">
        <v>137817</v>
      </c>
      <c r="AA157" s="933">
        <v>-63209</v>
      </c>
      <c r="AB157" s="933">
        <v>-603111</v>
      </c>
      <c r="AC157" s="933">
        <v>67428</v>
      </c>
      <c r="AD157" s="933">
        <v>-131141</v>
      </c>
      <c r="AE157" s="933">
        <v>-33060</v>
      </c>
      <c r="AF157" s="933">
        <v>7573</v>
      </c>
      <c r="AG157" s="933">
        <v>-5497</v>
      </c>
      <c r="AH157" s="933">
        <v>62986</v>
      </c>
      <c r="AI157" s="933">
        <v>-9805</v>
      </c>
      <c r="AJ157" s="933">
        <v>-4059</v>
      </c>
      <c r="AK157" s="933">
        <v>-7758</v>
      </c>
      <c r="AL157" s="933">
        <v>18627</v>
      </c>
      <c r="AM157" s="933">
        <v>-7551493</v>
      </c>
      <c r="AN157" s="933"/>
      <c r="AO157" s="933">
        <v>-3712554</v>
      </c>
      <c r="AP157" s="933">
        <v>-3838939</v>
      </c>
      <c r="AQ157" s="35"/>
      <c r="AR157" s="266" t="e">
        <f>SUM(#REF!)</f>
        <v>#REF!</v>
      </c>
      <c r="AS157" s="68">
        <v>0</v>
      </c>
      <c r="AU157" s="63"/>
      <c r="AW157" s="43"/>
      <c r="AX157" s="43">
        <v>0</v>
      </c>
      <c r="AZ157" s="262"/>
      <c r="BA157" s="262"/>
      <c r="BB157" s="261"/>
      <c r="BC157" s="261"/>
    </row>
    <row r="158" spans="1:55" ht="15">
      <c r="A158" s="477"/>
      <c r="B158" s="35"/>
      <c r="C158" s="933"/>
      <c r="D158" s="933"/>
      <c r="E158" s="933"/>
      <c r="F158" s="933"/>
      <c r="G158" s="933"/>
      <c r="H158" s="933"/>
      <c r="I158" s="933"/>
      <c r="J158" s="933"/>
      <c r="K158" s="933"/>
      <c r="L158" s="933"/>
      <c r="M158" s="933"/>
      <c r="N158" s="933"/>
      <c r="O158" s="933"/>
      <c r="P158" s="933"/>
      <c r="Q158" s="933"/>
      <c r="R158" s="933"/>
      <c r="S158" s="933"/>
      <c r="T158" s="933"/>
      <c r="U158" s="933"/>
      <c r="V158" s="933"/>
      <c r="W158" s="933"/>
      <c r="X158" s="933"/>
      <c r="Y158" s="933"/>
      <c r="Z158" s="933"/>
      <c r="AA158" s="933"/>
      <c r="AB158" s="933"/>
      <c r="AC158" s="933"/>
      <c r="AD158" s="933"/>
      <c r="AE158" s="933"/>
      <c r="AF158" s="933"/>
      <c r="AG158" s="933"/>
      <c r="AH158" s="933"/>
      <c r="AI158" s="933"/>
      <c r="AJ158" s="933"/>
      <c r="AK158" s="933"/>
      <c r="AL158" s="933"/>
      <c r="AM158" s="933"/>
      <c r="AN158" s="930"/>
      <c r="AO158" s="930"/>
      <c r="AP158" s="930"/>
      <c r="AQ158" s="35"/>
      <c r="AR158" s="266" t="e">
        <f>SUM(#REF!)</f>
        <v>#REF!</v>
      </c>
      <c r="AS158" s="68">
        <v>0</v>
      </c>
      <c r="AT158" s="43"/>
      <c r="AU158" s="63"/>
      <c r="AV158" s="63">
        <v>0</v>
      </c>
      <c r="AW158" s="63"/>
      <c r="AX158" s="43">
        <v>0</v>
      </c>
      <c r="AZ158" s="262"/>
      <c r="BA158" s="262"/>
      <c r="BB158" s="260"/>
      <c r="BC158" s="260"/>
    </row>
    <row r="159" spans="1:55" ht="15">
      <c r="A159" s="477" t="s">
        <v>507</v>
      </c>
      <c r="B159" s="35"/>
      <c r="C159" s="933">
        <v>4743042</v>
      </c>
      <c r="D159" s="933">
        <v>12586109</v>
      </c>
      <c r="E159" s="933">
        <v>35780443</v>
      </c>
      <c r="F159" s="933">
        <v>4790371</v>
      </c>
      <c r="G159" s="933">
        <v>9872004</v>
      </c>
      <c r="H159" s="933">
        <v>3502451</v>
      </c>
      <c r="I159" s="933">
        <v>1817942</v>
      </c>
      <c r="J159" s="933">
        <v>962045</v>
      </c>
      <c r="K159" s="933">
        <v>6540445</v>
      </c>
      <c r="L159" s="933">
        <v>982371</v>
      </c>
      <c r="M159" s="933">
        <v>494210</v>
      </c>
      <c r="N159" s="933">
        <v>258460</v>
      </c>
      <c r="O159" s="933">
        <v>399337</v>
      </c>
      <c r="P159" s="933">
        <v>52134</v>
      </c>
      <c r="Q159" s="933">
        <v>393777</v>
      </c>
      <c r="R159" s="933">
        <v>90012</v>
      </c>
      <c r="S159" s="933">
        <v>562086</v>
      </c>
      <c r="T159" s="933">
        <v>521376</v>
      </c>
      <c r="U159" s="933">
        <v>299100</v>
      </c>
      <c r="V159" s="933">
        <v>142920</v>
      </c>
      <c r="W159" s="933">
        <v>199534</v>
      </c>
      <c r="X159" s="933">
        <v>977488</v>
      </c>
      <c r="Y159" s="933">
        <v>172336</v>
      </c>
      <c r="Z159" s="933">
        <v>195280</v>
      </c>
      <c r="AA159" s="933">
        <v>82598</v>
      </c>
      <c r="AB159" s="933">
        <v>948512</v>
      </c>
      <c r="AC159" s="933">
        <v>716260</v>
      </c>
      <c r="AD159" s="933">
        <v>207591</v>
      </c>
      <c r="AE159" s="933">
        <v>223692</v>
      </c>
      <c r="AF159" s="933">
        <v>8151</v>
      </c>
      <c r="AG159" s="933">
        <v>104462</v>
      </c>
      <c r="AH159" s="933">
        <v>9638</v>
      </c>
      <c r="AI159" s="933">
        <v>21806</v>
      </c>
      <c r="AJ159" s="933">
        <v>14702</v>
      </c>
      <c r="AK159" s="933">
        <v>92634</v>
      </c>
      <c r="AL159" s="933">
        <v>7333</v>
      </c>
      <c r="AM159" s="933">
        <v>88772652</v>
      </c>
      <c r="AN159" s="930"/>
      <c r="AO159" s="933">
        <v>7609360</v>
      </c>
      <c r="AP159" s="933">
        <v>81163292</v>
      </c>
      <c r="AQ159" s="35"/>
      <c r="AR159" s="266" t="e">
        <f>SUM(#REF!)</f>
        <v>#REF!</v>
      </c>
      <c r="AS159" s="68">
        <v>0</v>
      </c>
      <c r="AT159" s="35"/>
      <c r="AU159" s="35"/>
      <c r="AV159" s="43"/>
      <c r="AW159" s="43"/>
      <c r="AX159" s="43">
        <v>0</v>
      </c>
      <c r="AZ159" s="263"/>
      <c r="BA159" s="263"/>
    </row>
    <row r="160" spans="1:55" ht="15">
      <c r="A160" s="42"/>
      <c r="B160" s="44"/>
      <c r="C160" s="933"/>
      <c r="D160" s="933"/>
      <c r="E160" s="933"/>
      <c r="F160" s="933"/>
      <c r="G160" s="933"/>
      <c r="H160" s="933"/>
      <c r="I160" s="933"/>
      <c r="J160" s="933"/>
      <c r="K160" s="933"/>
      <c r="L160" s="933"/>
      <c r="M160" s="933"/>
      <c r="N160" s="933"/>
      <c r="O160" s="933"/>
      <c r="P160" s="933"/>
      <c r="Q160" s="933"/>
      <c r="R160" s="933"/>
      <c r="S160" s="933"/>
      <c r="T160" s="933"/>
      <c r="U160" s="933"/>
      <c r="V160" s="933"/>
      <c r="W160" s="933"/>
      <c r="X160" s="933"/>
      <c r="Y160" s="933"/>
      <c r="Z160" s="933"/>
      <c r="AA160" s="933"/>
      <c r="AB160" s="933"/>
      <c r="AC160" s="933"/>
      <c r="AD160" s="933"/>
      <c r="AE160" s="933"/>
      <c r="AF160" s="933"/>
      <c r="AG160" s="933"/>
      <c r="AH160" s="933"/>
      <c r="AI160" s="933"/>
      <c r="AJ160" s="933"/>
      <c r="AK160" s="933"/>
      <c r="AL160" s="933"/>
      <c r="AM160" s="933"/>
      <c r="AN160" s="930"/>
      <c r="AO160" s="930"/>
      <c r="AP160" s="930"/>
      <c r="AQ160" s="44"/>
      <c r="AR160" s="266" t="e">
        <f>SUM(#REF!)</f>
        <v>#REF!</v>
      </c>
      <c r="AS160" s="68">
        <v>0</v>
      </c>
      <c r="AT160" s="44"/>
      <c r="AU160" s="44"/>
      <c r="AW160" s="43"/>
      <c r="AX160" s="43"/>
      <c r="AZ160" s="262"/>
      <c r="BA160" s="262"/>
    </row>
    <row r="161" spans="1:53" s="664" customFormat="1">
      <c r="A161" s="478" t="s">
        <v>508</v>
      </c>
      <c r="B161" s="669"/>
      <c r="C161" s="935">
        <v>1990557</v>
      </c>
      <c r="D161" s="935">
        <v>11221358</v>
      </c>
      <c r="E161" s="935">
        <v>27447173</v>
      </c>
      <c r="F161" s="935">
        <v>17410470</v>
      </c>
      <c r="G161" s="935">
        <v>3314644</v>
      </c>
      <c r="H161" s="935">
        <v>2660537</v>
      </c>
      <c r="I161" s="935">
        <v>1074942</v>
      </c>
      <c r="J161" s="935">
        <v>765670</v>
      </c>
      <c r="K161" s="935">
        <v>6928806</v>
      </c>
      <c r="L161" s="935">
        <v>1034977</v>
      </c>
      <c r="M161" s="935">
        <v>1063462</v>
      </c>
      <c r="N161" s="935">
        <v>178091</v>
      </c>
      <c r="O161" s="935">
        <v>320133</v>
      </c>
      <c r="P161" s="935">
        <v>45177</v>
      </c>
      <c r="Q161" s="935">
        <v>442040</v>
      </c>
      <c r="R161" s="935">
        <v>170364</v>
      </c>
      <c r="S161" s="935">
        <v>456524</v>
      </c>
      <c r="T161" s="935">
        <v>760164</v>
      </c>
      <c r="U161" s="935">
        <v>386424</v>
      </c>
      <c r="V161" s="935">
        <v>333342</v>
      </c>
      <c r="W161" s="935">
        <v>227008</v>
      </c>
      <c r="X161" s="935">
        <v>810606</v>
      </c>
      <c r="Y161" s="935">
        <v>109240</v>
      </c>
      <c r="Z161" s="935">
        <v>333097</v>
      </c>
      <c r="AA161" s="935">
        <v>19389</v>
      </c>
      <c r="AB161" s="935">
        <v>345401</v>
      </c>
      <c r="AC161" s="935">
        <v>783688</v>
      </c>
      <c r="AD161" s="935">
        <v>76450</v>
      </c>
      <c r="AE161" s="935">
        <v>190632</v>
      </c>
      <c r="AF161" s="935">
        <v>15724</v>
      </c>
      <c r="AG161" s="935">
        <v>98965</v>
      </c>
      <c r="AH161" s="935">
        <v>72624</v>
      </c>
      <c r="AI161" s="935">
        <v>12001</v>
      </c>
      <c r="AJ161" s="935">
        <v>10643</v>
      </c>
      <c r="AK161" s="935">
        <v>84876</v>
      </c>
      <c r="AL161" s="935">
        <v>25960</v>
      </c>
      <c r="AM161" s="935">
        <v>81221159</v>
      </c>
      <c r="AN161" s="935"/>
      <c r="AO161" s="935">
        <v>3896806</v>
      </c>
      <c r="AP161" s="935">
        <v>77324353</v>
      </c>
      <c r="AQ161" s="669"/>
      <c r="AR161" s="266"/>
      <c r="AS161" s="266"/>
      <c r="AT161" s="669"/>
      <c r="AU161" s="669"/>
      <c r="AW161" s="666"/>
      <c r="AX161" s="666"/>
      <c r="AZ161" s="666"/>
      <c r="BA161" s="666"/>
    </row>
    <row r="162" spans="1:53">
      <c r="A162" s="35"/>
      <c r="B162" s="35"/>
      <c r="AQ162" s="35"/>
      <c r="AR162" s="35"/>
      <c r="AS162" s="35"/>
      <c r="AT162" s="35"/>
      <c r="AU162" s="35"/>
      <c r="AZ162" s="262"/>
      <c r="BA162" s="262"/>
    </row>
    <row r="163" spans="1:53">
      <c r="A163" s="35"/>
      <c r="B163" s="35"/>
      <c r="C163" s="265"/>
      <c r="D163" s="265"/>
      <c r="E163" s="265"/>
      <c r="F163" s="265"/>
      <c r="G163" s="265"/>
      <c r="H163" s="265"/>
      <c r="I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Z163" s="262"/>
      <c r="BA163" s="262"/>
    </row>
    <row r="164" spans="1:53">
      <c r="C164" s="265"/>
      <c r="D164" s="265"/>
      <c r="E164" s="265"/>
      <c r="F164" s="265"/>
      <c r="G164" s="265"/>
      <c r="H164" s="265"/>
      <c r="I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J164" s="35"/>
      <c r="AK164" s="35"/>
      <c r="AL164" s="35"/>
      <c r="AM164" s="35"/>
      <c r="AN164" s="35"/>
      <c r="AO164" s="35"/>
      <c r="AP164" s="35"/>
    </row>
    <row r="165" spans="1:53">
      <c r="A165" s="35"/>
      <c r="B165" s="35"/>
      <c r="C165" s="265"/>
      <c r="D165" s="265"/>
      <c r="E165" s="265"/>
      <c r="F165" s="265"/>
      <c r="G165" s="265"/>
      <c r="H165" s="265"/>
      <c r="I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</row>
    <row r="166" spans="1:53">
      <c r="A166" s="35"/>
      <c r="B166" s="35"/>
      <c r="C166" s="265"/>
      <c r="D166" s="265"/>
      <c r="E166" s="265"/>
      <c r="F166" s="265"/>
      <c r="G166" s="265"/>
      <c r="H166" s="265"/>
      <c r="I166" s="35"/>
      <c r="K166" s="35"/>
      <c r="L166" s="35"/>
      <c r="M166" s="35"/>
      <c r="N166" s="35"/>
      <c r="O166" s="35"/>
      <c r="P166" s="35"/>
      <c r="Q166" s="35"/>
      <c r="S166" s="35"/>
      <c r="T166" s="35"/>
      <c r="U166" s="35"/>
      <c r="V166" s="35"/>
      <c r="W166" s="35"/>
      <c r="Y166" s="35"/>
      <c r="Z166" s="35"/>
      <c r="AA166" s="35"/>
      <c r="AC166" s="35"/>
      <c r="AD166" s="35"/>
      <c r="AG166" s="35"/>
      <c r="AJ166" s="35"/>
      <c r="AM166" s="35"/>
      <c r="AO166" s="35"/>
      <c r="AQ166" s="35"/>
      <c r="AR166" s="35"/>
      <c r="AS166" s="35"/>
      <c r="AT166" s="35"/>
      <c r="AU166" s="35"/>
    </row>
    <row r="167" spans="1:53">
      <c r="A167" s="35"/>
      <c r="B167" s="35"/>
      <c r="C167" s="265"/>
      <c r="D167" s="265"/>
      <c r="E167" s="265"/>
      <c r="F167" s="265"/>
      <c r="G167" s="265"/>
      <c r="H167" s="265"/>
      <c r="AQ167" s="35"/>
      <c r="AR167" s="35"/>
      <c r="AS167" s="35"/>
      <c r="AT167" s="35"/>
      <c r="AU167" s="35"/>
    </row>
    <row r="168" spans="1:53">
      <c r="A168" s="35"/>
      <c r="B168" s="35"/>
      <c r="C168" s="265"/>
      <c r="D168" s="265"/>
      <c r="E168" s="265"/>
      <c r="F168" s="265"/>
      <c r="G168" s="265"/>
      <c r="H168" s="265"/>
      <c r="AQ168" s="35"/>
      <c r="AR168" s="35"/>
      <c r="AS168" s="35"/>
      <c r="AT168" s="35"/>
      <c r="AU168" s="35"/>
    </row>
    <row r="173" spans="1:53">
      <c r="E173" s="43"/>
      <c r="F173" s="35"/>
    </row>
    <row r="174" spans="1:53">
      <c r="E174" s="43"/>
      <c r="F174" s="35"/>
    </row>
    <row r="175" spans="1:53">
      <c r="E175" s="43"/>
      <c r="F175" s="35"/>
    </row>
    <row r="176" spans="1:53">
      <c r="E176" s="43"/>
      <c r="F176" s="35"/>
    </row>
    <row r="177" spans="5:6">
      <c r="E177" s="43"/>
      <c r="F177" s="35"/>
    </row>
    <row r="178" spans="5:6">
      <c r="E178" s="43"/>
      <c r="F178" s="35"/>
    </row>
    <row r="179" spans="5:6">
      <c r="E179" s="43"/>
      <c r="F179" s="35"/>
    </row>
    <row r="180" spans="5:6">
      <c r="E180" s="43"/>
      <c r="F180" s="35"/>
    </row>
    <row r="181" spans="5:6">
      <c r="E181" s="43"/>
      <c r="F181" s="35"/>
    </row>
    <row r="182" spans="5:6">
      <c r="E182" s="43"/>
      <c r="F182" s="35"/>
    </row>
    <row r="183" spans="5:6">
      <c r="E183" s="43"/>
    </row>
    <row r="184" spans="5:6">
      <c r="E184" s="43"/>
    </row>
    <row r="185" spans="5:6">
      <c r="E185" s="43"/>
    </row>
    <row r="186" spans="5:6">
      <c r="E186" s="43"/>
    </row>
    <row r="187" spans="5:6">
      <c r="E187" s="43"/>
    </row>
    <row r="188" spans="5:6">
      <c r="E188" s="43"/>
    </row>
  </sheetData>
  <mergeCells count="36">
    <mergeCell ref="Q1:R1"/>
    <mergeCell ref="C1:D1"/>
    <mergeCell ref="E1:E3"/>
    <mergeCell ref="F1:F3"/>
    <mergeCell ref="G1:G3"/>
    <mergeCell ref="H1:H3"/>
    <mergeCell ref="K1:K3"/>
    <mergeCell ref="J1:J3"/>
    <mergeCell ref="L1:L3"/>
    <mergeCell ref="M1:M3"/>
    <mergeCell ref="N1:N3"/>
    <mergeCell ref="I1:I3"/>
    <mergeCell ref="O1:P1"/>
    <mergeCell ref="AL1:AL3"/>
    <mergeCell ref="C4:D4"/>
    <mergeCell ref="Q4:R4"/>
    <mergeCell ref="O4:P4"/>
    <mergeCell ref="AI1:AI3"/>
    <mergeCell ref="AJ1:AJ3"/>
    <mergeCell ref="AK1:AK3"/>
    <mergeCell ref="AC1:AC3"/>
    <mergeCell ref="AD1:AD3"/>
    <mergeCell ref="AE1:AE3"/>
    <mergeCell ref="AF1:AF3"/>
    <mergeCell ref="AG1:AG3"/>
    <mergeCell ref="AH1:AH3"/>
    <mergeCell ref="X1:X3"/>
    <mergeCell ref="Z1:Z3"/>
    <mergeCell ref="Y1:Y3"/>
    <mergeCell ref="AA1:AA3"/>
    <mergeCell ref="AB1:AB3"/>
    <mergeCell ref="S1:S3"/>
    <mergeCell ref="T1:T3"/>
    <mergeCell ref="U1:U3"/>
    <mergeCell ref="V1:V3"/>
    <mergeCell ref="W1:W3"/>
  </mergeCells>
  <pageMargins left="0.94488188976377963" right="0.70866141732283472" top="1.1417322834645669" bottom="0.74803149606299213" header="0.62992125984251968" footer="0.31496062992125984"/>
  <pageSetup paperSize="9" scale="78" firstPageNumber="32" orientation="portrait" useFirstPageNumber="1" r:id="rId1"/>
  <headerFooter alignWithMargins="0">
    <oddHeader>&amp;C&amp;"Times New Roman,Bold"&amp;12 4.1. MUTUAL INSURANCE DIVISONS, CHANGES, BALANCE SHEETS AND CASH FLOW 2010</oddHeader>
    <oddFooter>&amp;R&amp;"Times New Roman,Regular"&amp;P</oddFooter>
  </headerFooter>
  <colBreaks count="8" manualBreakCount="8">
    <brk id="6" max="160" man="1"/>
    <brk id="11" max="160" man="1"/>
    <brk id="16" max="160" man="1"/>
    <brk id="21" max="160" man="1"/>
    <brk id="26" max="160" man="1"/>
    <brk id="31" max="160" man="1"/>
    <brk id="36" max="160" man="1"/>
    <brk id="43" max="16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U118"/>
  <sheetViews>
    <sheetView view="pageBreakPreview" topLeftCell="E46" zoomScale="110" zoomScaleNormal="100" zoomScaleSheetLayoutView="110" workbookViewId="0">
      <selection activeCell="K79" sqref="K79"/>
    </sheetView>
  </sheetViews>
  <sheetFormatPr defaultRowHeight="12"/>
  <cols>
    <col min="1" max="1" width="32.42578125" style="71" customWidth="1"/>
    <col min="2" max="2" width="3.28515625" style="71" customWidth="1"/>
    <col min="3" max="3" width="11.42578125" style="71" customWidth="1"/>
    <col min="4" max="4" width="11" style="71" customWidth="1"/>
    <col min="5" max="5" width="13.5703125" style="71" customWidth="1"/>
    <col min="6" max="6" width="11.7109375" style="71" customWidth="1"/>
    <col min="7" max="7" width="9.28515625" style="71" customWidth="1"/>
    <col min="8" max="8" width="12" style="71" customWidth="1"/>
    <col min="9" max="9" width="10.28515625" style="71" customWidth="1"/>
    <col min="10" max="10" width="10" style="71" customWidth="1"/>
    <col min="11" max="11" width="10.42578125" style="71" customWidth="1"/>
    <col min="12" max="12" width="10" style="71" customWidth="1"/>
    <col min="13" max="13" width="11" style="71" customWidth="1"/>
    <col min="14" max="14" width="11.42578125" style="71" customWidth="1"/>
    <col min="15" max="18" width="9.140625" style="71"/>
    <col min="19" max="19" width="10" style="71" customWidth="1"/>
    <col min="20" max="20" width="11.140625" style="71" customWidth="1"/>
    <col min="21" max="21" width="10" style="71" customWidth="1"/>
    <col min="22" max="22" width="10.7109375" style="71" customWidth="1"/>
    <col min="23" max="23" width="10.42578125" style="71" customWidth="1"/>
    <col min="24" max="24" width="10.28515625" style="71" customWidth="1"/>
    <col min="25" max="25" width="10.140625" style="71" customWidth="1"/>
    <col min="26" max="26" width="9.140625" style="71"/>
    <col min="27" max="27" width="10" style="71" customWidth="1"/>
    <col min="28" max="28" width="10.7109375" style="71" customWidth="1"/>
    <col min="29" max="29" width="12.140625" style="71" customWidth="1"/>
    <col min="30" max="30" width="9.140625" style="71"/>
    <col min="31" max="31" width="10.140625" style="71" customWidth="1"/>
    <col min="32" max="32" width="9.140625" style="71"/>
    <col min="33" max="33" width="12" style="77" customWidth="1"/>
    <col min="34" max="34" width="12.42578125" style="71" customWidth="1"/>
    <col min="35" max="35" width="10.140625" style="71" customWidth="1"/>
    <col min="36" max="36" width="12.5703125" style="71" customWidth="1"/>
    <col min="37" max="37" width="9.140625" style="71"/>
    <col min="38" max="38" width="10" style="71" customWidth="1"/>
    <col min="39" max="39" width="2.85546875" style="71" customWidth="1"/>
    <col min="40" max="40" width="10.5703125" style="71" customWidth="1"/>
    <col min="41" max="41" width="2.42578125" style="71" customWidth="1"/>
    <col min="42" max="42" width="10.140625" style="71" customWidth="1"/>
    <col min="43" max="43" width="9.85546875" style="71" bestFit="1" customWidth="1"/>
    <col min="44" max="16384" width="9.140625" style="71"/>
  </cols>
  <sheetData>
    <row r="1" spans="1:47" ht="15" customHeight="1">
      <c r="A1" s="99"/>
      <c r="B1" s="97"/>
      <c r="C1" s="998" t="s">
        <v>173</v>
      </c>
      <c r="D1" s="998"/>
      <c r="E1" s="999" t="s">
        <v>26</v>
      </c>
      <c r="F1" s="999" t="s">
        <v>65</v>
      </c>
      <c r="G1" s="999" t="s">
        <v>31</v>
      </c>
      <c r="H1" s="999" t="s">
        <v>67</v>
      </c>
      <c r="I1" s="999" t="s">
        <v>693</v>
      </c>
      <c r="J1" s="1007" t="s">
        <v>70</v>
      </c>
      <c r="K1" s="1000" t="s">
        <v>30</v>
      </c>
      <c r="L1" s="987" t="s">
        <v>71</v>
      </c>
      <c r="M1" s="987" t="s">
        <v>72</v>
      </c>
      <c r="N1" s="1002" t="s">
        <v>171</v>
      </c>
      <c r="O1" s="1004" t="s">
        <v>174</v>
      </c>
      <c r="P1" s="1004"/>
      <c r="Q1" s="1005" t="s">
        <v>11</v>
      </c>
      <c r="R1" s="1005"/>
      <c r="S1" s="987" t="s">
        <v>175</v>
      </c>
      <c r="T1" s="988" t="s">
        <v>648</v>
      </c>
      <c r="U1" s="989" t="s">
        <v>76</v>
      </c>
      <c r="V1" s="990" t="s">
        <v>235</v>
      </c>
      <c r="W1" s="991" t="s">
        <v>176</v>
      </c>
      <c r="X1" s="995" t="s">
        <v>79</v>
      </c>
      <c r="Y1" s="986" t="s">
        <v>178</v>
      </c>
      <c r="Z1" s="996" t="s">
        <v>177</v>
      </c>
      <c r="AA1" s="986" t="s">
        <v>649</v>
      </c>
      <c r="AB1" s="986" t="s">
        <v>179</v>
      </c>
      <c r="AC1" s="986" t="s">
        <v>180</v>
      </c>
      <c r="AD1" s="986" t="s">
        <v>181</v>
      </c>
      <c r="AE1" s="986" t="s">
        <v>85</v>
      </c>
      <c r="AF1" s="986" t="s">
        <v>182</v>
      </c>
      <c r="AG1" s="986" t="s">
        <v>352</v>
      </c>
      <c r="AH1" s="986" t="s">
        <v>89</v>
      </c>
      <c r="AI1" s="986" t="s">
        <v>183</v>
      </c>
      <c r="AJ1" s="986" t="s">
        <v>91</v>
      </c>
      <c r="AK1" s="986" t="s">
        <v>92</v>
      </c>
      <c r="AL1" s="986" t="s">
        <v>650</v>
      </c>
      <c r="AM1" s="686"/>
      <c r="AN1" s="485" t="s">
        <v>439</v>
      </c>
      <c r="AO1" s="485"/>
      <c r="AP1" s="484" t="s">
        <v>533</v>
      </c>
      <c r="AQ1" s="484" t="s">
        <v>534</v>
      </c>
      <c r="AR1" s="97"/>
      <c r="AS1" s="97"/>
      <c r="AT1" s="97"/>
      <c r="AU1" s="97"/>
    </row>
    <row r="2" spans="1:47">
      <c r="A2" s="97"/>
      <c r="B2" s="97"/>
      <c r="C2" s="692"/>
      <c r="D2" s="692"/>
      <c r="E2" s="999"/>
      <c r="F2" s="999"/>
      <c r="G2" s="999"/>
      <c r="H2" s="999"/>
      <c r="I2" s="999"/>
      <c r="J2" s="1007"/>
      <c r="K2" s="1000"/>
      <c r="L2" s="987"/>
      <c r="M2" s="987"/>
      <c r="N2" s="1002"/>
      <c r="O2" s="1004"/>
      <c r="P2" s="1004"/>
      <c r="Q2" s="1005"/>
      <c r="R2" s="1005"/>
      <c r="S2" s="987"/>
      <c r="T2" s="988"/>
      <c r="U2" s="989"/>
      <c r="V2" s="990"/>
      <c r="W2" s="991"/>
      <c r="X2" s="995"/>
      <c r="Y2" s="986"/>
      <c r="Z2" s="996"/>
      <c r="AA2" s="986"/>
      <c r="AB2" s="986"/>
      <c r="AC2" s="986"/>
      <c r="AD2" s="986"/>
      <c r="AE2" s="986"/>
      <c r="AF2" s="986"/>
      <c r="AG2" s="986"/>
      <c r="AH2" s="986"/>
      <c r="AI2" s="986"/>
      <c r="AJ2" s="986"/>
      <c r="AK2" s="986"/>
      <c r="AL2" s="986"/>
      <c r="AM2" s="686"/>
      <c r="AO2" s="485"/>
      <c r="AP2" s="484" t="s">
        <v>535</v>
      </c>
      <c r="AQ2" s="484" t="s">
        <v>535</v>
      </c>
      <c r="AR2" s="97"/>
      <c r="AS2" s="97"/>
      <c r="AT2" s="97"/>
      <c r="AU2" s="97"/>
    </row>
    <row r="3" spans="1:47" ht="12" customHeight="1">
      <c r="A3" s="97"/>
      <c r="B3" s="97"/>
      <c r="C3" s="693"/>
      <c r="D3" s="693"/>
      <c r="E3" s="999" t="s">
        <v>184</v>
      </c>
      <c r="F3" s="999" t="s">
        <v>184</v>
      </c>
      <c r="G3" s="999"/>
      <c r="H3" s="999"/>
      <c r="I3" s="999"/>
      <c r="J3" s="1007"/>
      <c r="K3" s="1000"/>
      <c r="L3" s="987" t="s">
        <v>184</v>
      </c>
      <c r="M3" s="987"/>
      <c r="N3" s="1002" t="s">
        <v>184</v>
      </c>
      <c r="O3" s="686"/>
      <c r="P3" s="686"/>
      <c r="Q3" s="686"/>
      <c r="R3" s="686"/>
      <c r="S3" s="987" t="s">
        <v>184</v>
      </c>
      <c r="T3" s="988" t="s">
        <v>184</v>
      </c>
      <c r="U3" s="989" t="s">
        <v>184</v>
      </c>
      <c r="V3" s="990" t="s">
        <v>184</v>
      </c>
      <c r="W3" s="991" t="s">
        <v>184</v>
      </c>
      <c r="X3" s="995" t="s">
        <v>184</v>
      </c>
      <c r="Y3" s="986"/>
      <c r="Z3" s="996"/>
      <c r="AA3" s="986"/>
      <c r="AB3" s="986"/>
      <c r="AC3" s="986"/>
      <c r="AD3" s="986"/>
      <c r="AE3" s="986"/>
      <c r="AF3" s="986"/>
      <c r="AG3" s="986"/>
      <c r="AH3" s="986"/>
      <c r="AI3" s="986"/>
      <c r="AJ3" s="986"/>
      <c r="AK3" s="986"/>
      <c r="AL3" s="986"/>
      <c r="AM3" s="686"/>
      <c r="AN3" s="485"/>
      <c r="AO3" s="485"/>
      <c r="AP3" s="484" t="s">
        <v>536</v>
      </c>
      <c r="AQ3" s="484" t="s">
        <v>536</v>
      </c>
      <c r="AR3" s="97"/>
      <c r="AS3" s="97"/>
      <c r="AT3" s="97"/>
      <c r="AU3" s="97"/>
    </row>
    <row r="4" spans="1:47">
      <c r="A4" s="100"/>
      <c r="B4" s="97"/>
      <c r="C4" s="992" t="s">
        <v>135</v>
      </c>
      <c r="D4" s="992"/>
      <c r="E4" s="697" t="s">
        <v>136</v>
      </c>
      <c r="F4" s="697" t="s">
        <v>137</v>
      </c>
      <c r="G4" s="697" t="s">
        <v>138</v>
      </c>
      <c r="H4" s="697" t="s">
        <v>139</v>
      </c>
      <c r="I4" s="699" t="s">
        <v>140</v>
      </c>
      <c r="J4" s="691" t="s">
        <v>141</v>
      </c>
      <c r="K4" s="699" t="s">
        <v>142</v>
      </c>
      <c r="L4" s="691" t="s">
        <v>143</v>
      </c>
      <c r="M4" s="691" t="s">
        <v>144</v>
      </c>
      <c r="N4" s="694" t="s">
        <v>145</v>
      </c>
      <c r="O4" s="1006" t="s">
        <v>146</v>
      </c>
      <c r="P4" s="1006"/>
      <c r="Q4" s="993" t="s">
        <v>147</v>
      </c>
      <c r="R4" s="993"/>
      <c r="S4" s="695" t="s">
        <v>148</v>
      </c>
      <c r="T4" s="695" t="s">
        <v>149</v>
      </c>
      <c r="U4" s="696" t="s">
        <v>150</v>
      </c>
      <c r="V4" s="696" t="s">
        <v>151</v>
      </c>
      <c r="W4" s="696" t="s">
        <v>152</v>
      </c>
      <c r="X4" s="696" t="s">
        <v>153</v>
      </c>
      <c r="Y4" s="696" t="s">
        <v>154</v>
      </c>
      <c r="Z4" s="696" t="s">
        <v>155</v>
      </c>
      <c r="AA4" s="696" t="s">
        <v>156</v>
      </c>
      <c r="AB4" s="696" t="s">
        <v>157</v>
      </c>
      <c r="AC4" s="696" t="s">
        <v>158</v>
      </c>
      <c r="AD4" s="698" t="s">
        <v>159</v>
      </c>
      <c r="AE4" s="698" t="s">
        <v>160</v>
      </c>
      <c r="AF4" s="698" t="s">
        <v>161</v>
      </c>
      <c r="AG4" s="698" t="s">
        <v>162</v>
      </c>
      <c r="AH4" s="698" t="s">
        <v>163</v>
      </c>
      <c r="AI4" s="698" t="s">
        <v>164</v>
      </c>
      <c r="AJ4" s="698" t="s">
        <v>165</v>
      </c>
      <c r="AK4" s="698" t="s">
        <v>166</v>
      </c>
      <c r="AL4" s="701" t="s">
        <v>167</v>
      </c>
      <c r="AM4" s="686"/>
      <c r="AN4" s="700"/>
      <c r="AO4" s="700"/>
      <c r="AP4" s="700"/>
      <c r="AQ4" s="700"/>
      <c r="AR4" s="97"/>
      <c r="AS4" s="97"/>
      <c r="AT4" s="97"/>
      <c r="AU4" s="97"/>
    </row>
    <row r="5" spans="1:47">
      <c r="A5" s="113"/>
      <c r="B5" s="113"/>
      <c r="C5" s="797" t="s">
        <v>185</v>
      </c>
      <c r="D5" s="797" t="s">
        <v>186</v>
      </c>
      <c r="E5" s="720"/>
      <c r="F5" s="720"/>
      <c r="G5" s="720"/>
      <c r="H5" s="720"/>
      <c r="I5" s="720"/>
      <c r="J5" s="720"/>
      <c r="K5" s="720"/>
      <c r="L5" s="720"/>
      <c r="M5" s="720"/>
      <c r="N5" s="720"/>
      <c r="O5" s="720" t="s">
        <v>186</v>
      </c>
      <c r="P5" s="720" t="s">
        <v>189</v>
      </c>
      <c r="Q5" s="720" t="s">
        <v>187</v>
      </c>
      <c r="R5" s="720" t="s">
        <v>188</v>
      </c>
      <c r="S5" s="720"/>
      <c r="T5" s="695"/>
      <c r="U5" s="696"/>
      <c r="V5" s="720"/>
      <c r="W5" s="720"/>
      <c r="X5" s="720"/>
      <c r="Y5" s="720"/>
      <c r="Z5" s="720"/>
      <c r="AA5" s="720"/>
      <c r="AB5" s="720"/>
      <c r="AC5" s="720"/>
      <c r="AD5" s="719"/>
      <c r="AE5" s="719"/>
      <c r="AF5" s="720"/>
      <c r="AG5" s="720"/>
      <c r="AH5" s="720"/>
      <c r="AI5" s="720"/>
      <c r="AJ5" s="720"/>
      <c r="AK5" s="698"/>
      <c r="AL5" s="688"/>
      <c r="AM5" s="720"/>
      <c r="AN5" s="577" t="s">
        <v>651</v>
      </c>
      <c r="AO5" s="707"/>
      <c r="AP5" s="577" t="s">
        <v>532</v>
      </c>
      <c r="AQ5" s="577" t="s">
        <v>652</v>
      </c>
      <c r="AR5" s="113"/>
      <c r="AS5" s="113"/>
      <c r="AT5" s="113"/>
      <c r="AU5" s="113"/>
    </row>
    <row r="6" spans="1:47">
      <c r="A6" s="481" t="s">
        <v>537</v>
      </c>
      <c r="B6" s="114">
        <v>1</v>
      </c>
      <c r="C6" s="708">
        <v>1.8834057360828327</v>
      </c>
      <c r="D6" s="708">
        <v>2.2633334658346937</v>
      </c>
      <c r="E6" s="709">
        <v>3.4500016164300096</v>
      </c>
      <c r="F6" s="708">
        <v>1.3689412301238768</v>
      </c>
      <c r="G6" s="708">
        <v>3.4710131153693036</v>
      </c>
      <c r="H6" s="708">
        <v>1.9628139285290169</v>
      </c>
      <c r="I6" s="710">
        <v>1.5</v>
      </c>
      <c r="J6" s="708">
        <v>5.0189758018636121</v>
      </c>
      <c r="K6" s="708">
        <v>8.084005295780905E-2</v>
      </c>
      <c r="L6" s="709">
        <v>3.6576214779729721</v>
      </c>
      <c r="M6" s="708">
        <v>2.0983381711526139</v>
      </c>
      <c r="N6" s="708">
        <v>2.3940076613208516</v>
      </c>
      <c r="O6" s="708">
        <v>1.2126645868969055</v>
      </c>
      <c r="P6" s="708">
        <v>1.2126684451734926</v>
      </c>
      <c r="Q6" s="708">
        <v>4.6593609524553381</v>
      </c>
      <c r="R6" s="708">
        <v>3.0616432822565542</v>
      </c>
      <c r="S6" s="708">
        <v>-2.3866097931170893</v>
      </c>
      <c r="T6" s="709">
        <v>4.5999999999999996</v>
      </c>
      <c r="U6" s="708">
        <v>1.2404152402391677</v>
      </c>
      <c r="V6" s="708">
        <v>2.2086184778218776</v>
      </c>
      <c r="W6" s="708">
        <v>4.1153215569154966</v>
      </c>
      <c r="X6" s="708">
        <v>1.827659189521591</v>
      </c>
      <c r="Y6" s="708">
        <v>4.6809503252105422</v>
      </c>
      <c r="Z6" s="708">
        <v>5.0068006021901423</v>
      </c>
      <c r="AA6" s="709">
        <v>4</v>
      </c>
      <c r="AB6" s="708">
        <v>3.2486136634641838</v>
      </c>
      <c r="AC6" s="708">
        <v>9.2595806484873311</v>
      </c>
      <c r="AD6" s="709">
        <v>4.7024104240990683</v>
      </c>
      <c r="AE6" s="708">
        <v>3.3037782425865414</v>
      </c>
      <c r="AF6" s="709">
        <v>3.4428554268877143</v>
      </c>
      <c r="AG6" s="709">
        <v>-1.2616817069894926</v>
      </c>
      <c r="AH6" s="708">
        <v>4.9218882900117888</v>
      </c>
      <c r="AI6" s="708">
        <v>3.242783511964209</v>
      </c>
      <c r="AJ6" s="708">
        <v>2.2979057010408921</v>
      </c>
      <c r="AK6" s="708">
        <v>-1.6140536779518322</v>
      </c>
      <c r="AL6" s="708">
        <v>-35.866389966680643</v>
      </c>
      <c r="AM6" s="708"/>
      <c r="AN6" s="711">
        <v>2.3518302108504141</v>
      </c>
      <c r="AO6" s="711"/>
      <c r="AP6" s="711">
        <v>2.0531749493998941</v>
      </c>
      <c r="AQ6" s="711">
        <v>2.4155078030763999</v>
      </c>
      <c r="AR6" s="114"/>
      <c r="AS6" s="114"/>
      <c r="AT6" s="114"/>
      <c r="AU6" s="114"/>
    </row>
    <row r="7" spans="1:47" ht="15">
      <c r="A7" s="488" t="s">
        <v>657</v>
      </c>
      <c r="B7" s="75">
        <v>2</v>
      </c>
      <c r="C7" s="685">
        <v>-3.1</v>
      </c>
      <c r="D7" s="685">
        <v>-2.7</v>
      </c>
      <c r="E7" s="685">
        <v>-2</v>
      </c>
      <c r="F7" s="685">
        <v>-3.9</v>
      </c>
      <c r="G7" s="685">
        <v>-2</v>
      </c>
      <c r="H7" s="685">
        <v>-2.7</v>
      </c>
      <c r="I7" s="685">
        <v>-3.7</v>
      </c>
      <c r="J7" s="685">
        <v>-1.8</v>
      </c>
      <c r="K7" s="685">
        <v>-4.2</v>
      </c>
      <c r="L7" s="685">
        <v>0.8</v>
      </c>
      <c r="M7" s="685">
        <v>-2.1</v>
      </c>
      <c r="N7" s="685">
        <v>4.0999999999999996</v>
      </c>
      <c r="O7" s="685">
        <v>-0.2</v>
      </c>
      <c r="P7" s="685">
        <v>0</v>
      </c>
      <c r="Q7" s="685">
        <v>2.8</v>
      </c>
      <c r="R7" s="685">
        <v>1.1000000000000001</v>
      </c>
      <c r="S7" s="685">
        <v>-6.2</v>
      </c>
      <c r="T7" s="685">
        <v>-3.3</v>
      </c>
      <c r="U7" s="685">
        <v>1</v>
      </c>
      <c r="V7" s="685">
        <v>-4.8</v>
      </c>
      <c r="W7" s="685">
        <v>-1.1000000000000001</v>
      </c>
      <c r="X7" s="685">
        <v>-3.5</v>
      </c>
      <c r="Y7" s="685">
        <v>-2.9</v>
      </c>
      <c r="Z7" s="685">
        <v>3.4</v>
      </c>
      <c r="AA7" s="685">
        <v>-3.9</v>
      </c>
      <c r="AB7" s="685">
        <v>3.4</v>
      </c>
      <c r="AC7" s="685">
        <v>0.5</v>
      </c>
      <c r="AD7" s="685">
        <v>-0.4</v>
      </c>
      <c r="AE7" s="685">
        <v>2.9</v>
      </c>
      <c r="AF7" s="685">
        <v>-3.2</v>
      </c>
      <c r="AG7" s="685">
        <v>-4.8</v>
      </c>
      <c r="AH7" s="685">
        <v>-3</v>
      </c>
      <c r="AI7" s="685">
        <v>1</v>
      </c>
      <c r="AJ7" s="685">
        <v>1.2</v>
      </c>
      <c r="AK7" s="685">
        <v>-3</v>
      </c>
      <c r="AL7" s="687">
        <v>-2.2000000000000002</v>
      </c>
      <c r="AM7" s="684"/>
      <c r="AN7" s="702"/>
      <c r="AO7" s="684"/>
      <c r="AP7" s="702"/>
      <c r="AQ7" s="702"/>
    </row>
    <row r="8" spans="1:47" ht="15">
      <c r="A8" s="488"/>
      <c r="C8" s="684"/>
      <c r="D8" s="685"/>
      <c r="E8" s="684"/>
      <c r="F8" s="684"/>
      <c r="G8" s="684"/>
      <c r="H8" s="690" t="s">
        <v>343</v>
      </c>
      <c r="I8" s="684"/>
      <c r="J8" s="684"/>
      <c r="K8" s="684"/>
      <c r="L8" s="684"/>
      <c r="M8" s="684"/>
      <c r="N8" s="684"/>
      <c r="O8" s="684"/>
      <c r="P8" s="684"/>
      <c r="Q8" s="684"/>
      <c r="R8" s="684"/>
      <c r="S8" s="684"/>
      <c r="T8" s="684"/>
      <c r="U8" s="684"/>
      <c r="V8" s="684"/>
      <c r="W8" s="684"/>
      <c r="X8" s="684"/>
      <c r="Y8" s="684"/>
      <c r="Z8" s="684"/>
      <c r="AA8" s="684"/>
      <c r="AB8" s="684"/>
      <c r="AC8" s="684"/>
      <c r="AD8" s="684"/>
      <c r="AE8" s="684"/>
      <c r="AF8" s="684"/>
      <c r="AG8" s="684"/>
      <c r="AH8" s="684"/>
      <c r="AI8" s="684"/>
      <c r="AJ8" s="684"/>
      <c r="AK8" s="684"/>
      <c r="AL8" s="684"/>
      <c r="AM8" s="684"/>
      <c r="AN8" s="684"/>
      <c r="AO8" s="684"/>
      <c r="AP8" s="684"/>
      <c r="AQ8" s="684"/>
    </row>
    <row r="9" spans="1:47">
      <c r="A9" s="489" t="s">
        <v>538</v>
      </c>
      <c r="C9" s="704">
        <v>36.4</v>
      </c>
      <c r="D9" s="704">
        <v>26.7</v>
      </c>
      <c r="E9" s="704">
        <v>30.7</v>
      </c>
      <c r="F9" s="704">
        <v>20.6</v>
      </c>
      <c r="G9" s="704">
        <v>24</v>
      </c>
      <c r="H9" s="704">
        <v>22.8</v>
      </c>
      <c r="I9" s="712">
        <v>35.5</v>
      </c>
      <c r="J9" s="704">
        <v>20.7</v>
      </c>
      <c r="K9" s="704">
        <v>14.2</v>
      </c>
      <c r="L9" s="704">
        <v>27.4</v>
      </c>
      <c r="M9" s="704">
        <v>26.2</v>
      </c>
      <c r="N9" s="704">
        <v>1.1000000000000001</v>
      </c>
      <c r="O9" s="704">
        <v>12.7</v>
      </c>
      <c r="P9" s="704">
        <v>12.7</v>
      </c>
      <c r="Q9" s="704">
        <v>0</v>
      </c>
      <c r="R9" s="713">
        <v>5</v>
      </c>
      <c r="S9" s="704">
        <v>17.2</v>
      </c>
      <c r="T9" s="714">
        <v>24.4</v>
      </c>
      <c r="U9" s="704">
        <v>26.7</v>
      </c>
      <c r="V9" s="704">
        <v>32.1</v>
      </c>
      <c r="W9" s="713">
        <v>45.3</v>
      </c>
      <c r="X9" s="704">
        <v>39.200000000000003</v>
      </c>
      <c r="Y9" s="714">
        <v>13.6</v>
      </c>
      <c r="Z9" s="704">
        <v>2.7</v>
      </c>
      <c r="AA9" s="704">
        <v>12.3</v>
      </c>
      <c r="AB9" s="704">
        <v>5</v>
      </c>
      <c r="AC9" s="704">
        <v>39.4</v>
      </c>
      <c r="AD9" s="704">
        <v>42.7</v>
      </c>
      <c r="AE9" s="704">
        <v>12</v>
      </c>
      <c r="AF9" s="714">
        <v>19.8</v>
      </c>
      <c r="AG9" s="704">
        <v>42.5</v>
      </c>
      <c r="AH9" s="704">
        <v>22.9</v>
      </c>
      <c r="AI9" s="704">
        <v>20.399999999999999</v>
      </c>
      <c r="AJ9" s="704">
        <v>16.5</v>
      </c>
      <c r="AK9" s="704">
        <v>0</v>
      </c>
      <c r="AL9" s="705">
        <v>0</v>
      </c>
      <c r="AM9" s="704"/>
      <c r="AN9" s="715">
        <v>24.903579355423851</v>
      </c>
      <c r="AO9" s="715"/>
      <c r="AP9" s="715">
        <v>28.979130302475685</v>
      </c>
      <c r="AQ9" s="715">
        <v>24.058913122952244</v>
      </c>
    </row>
    <row r="10" spans="1:47">
      <c r="A10" s="488" t="s">
        <v>539</v>
      </c>
      <c r="C10" s="704">
        <v>36.6</v>
      </c>
      <c r="D10" s="704">
        <v>51.1</v>
      </c>
      <c r="E10" s="704">
        <v>42.7</v>
      </c>
      <c r="F10" s="704">
        <v>56.4</v>
      </c>
      <c r="G10" s="704">
        <v>65</v>
      </c>
      <c r="H10" s="704">
        <v>46.3</v>
      </c>
      <c r="I10" s="712">
        <v>38.799999999999997</v>
      </c>
      <c r="J10" s="704">
        <v>73.900000000000006</v>
      </c>
      <c r="K10" s="704">
        <v>45.7</v>
      </c>
      <c r="L10" s="704">
        <v>67.599999999999994</v>
      </c>
      <c r="M10" s="704">
        <v>58.8</v>
      </c>
      <c r="N10" s="704">
        <v>32.4</v>
      </c>
      <c r="O10" s="704">
        <v>56.6</v>
      </c>
      <c r="P10" s="704">
        <v>56.6</v>
      </c>
      <c r="Q10" s="704">
        <v>64.2</v>
      </c>
      <c r="R10" s="713">
        <v>53</v>
      </c>
      <c r="S10" s="704">
        <v>38.4</v>
      </c>
      <c r="T10" s="714">
        <v>56</v>
      </c>
      <c r="U10" s="704">
        <v>59.1</v>
      </c>
      <c r="V10" s="704">
        <v>53.5</v>
      </c>
      <c r="W10" s="713">
        <v>43.4</v>
      </c>
      <c r="X10" s="704">
        <v>41.4</v>
      </c>
      <c r="Y10" s="714">
        <v>39.1</v>
      </c>
      <c r="Z10" s="704">
        <v>88.8</v>
      </c>
      <c r="AA10" s="704">
        <v>61.1</v>
      </c>
      <c r="AB10" s="704">
        <v>83</v>
      </c>
      <c r="AC10" s="704">
        <v>40.5</v>
      </c>
      <c r="AD10" s="704">
        <v>45.6</v>
      </c>
      <c r="AE10" s="704">
        <v>80.599999999999994</v>
      </c>
      <c r="AF10" s="714">
        <v>61</v>
      </c>
      <c r="AG10" s="704">
        <v>37.200000000000003</v>
      </c>
      <c r="AH10" s="704">
        <v>58.6</v>
      </c>
      <c r="AI10" s="704">
        <v>70.400000000000006</v>
      </c>
      <c r="AJ10" s="704">
        <v>80.5</v>
      </c>
      <c r="AK10" s="704">
        <v>0</v>
      </c>
      <c r="AL10" s="705">
        <v>0</v>
      </c>
      <c r="AM10" s="704"/>
      <c r="AN10" s="715">
        <v>49.955098161706793</v>
      </c>
      <c r="AO10" s="715"/>
      <c r="AP10" s="715">
        <v>38.091437173055517</v>
      </c>
      <c r="AQ10" s="715">
        <v>52.413866058560934</v>
      </c>
    </row>
    <row r="11" spans="1:47">
      <c r="A11" s="488" t="s">
        <v>540</v>
      </c>
      <c r="C11" s="704">
        <v>3.9</v>
      </c>
      <c r="D11" s="704">
        <v>4.5</v>
      </c>
      <c r="E11" s="704">
        <v>6</v>
      </c>
      <c r="F11" s="704">
        <v>12.6</v>
      </c>
      <c r="G11" s="704">
        <v>8</v>
      </c>
      <c r="H11" s="704">
        <v>8.8000000000000007</v>
      </c>
      <c r="I11" s="712">
        <v>4.9000000000000004</v>
      </c>
      <c r="J11" s="704">
        <v>2</v>
      </c>
      <c r="K11" s="704">
        <v>15.8</v>
      </c>
      <c r="L11" s="704">
        <v>0.6</v>
      </c>
      <c r="M11" s="704">
        <v>5.4</v>
      </c>
      <c r="N11" s="704">
        <v>1.6</v>
      </c>
      <c r="O11" s="704">
        <v>12.5</v>
      </c>
      <c r="P11" s="704">
        <v>12.5</v>
      </c>
      <c r="Q11" s="704">
        <v>0.9</v>
      </c>
      <c r="R11" s="713">
        <v>9</v>
      </c>
      <c r="S11" s="704">
        <v>10.199999999999999</v>
      </c>
      <c r="T11" s="714">
        <v>6.3</v>
      </c>
      <c r="U11" s="704">
        <v>7.5</v>
      </c>
      <c r="V11" s="704">
        <v>8.9</v>
      </c>
      <c r="W11" s="713">
        <v>0.3</v>
      </c>
      <c r="X11" s="704">
        <v>4.4000000000000004</v>
      </c>
      <c r="Y11" s="714">
        <v>6.5</v>
      </c>
      <c r="Z11" s="704">
        <v>0.8</v>
      </c>
      <c r="AA11" s="704">
        <v>5.5</v>
      </c>
      <c r="AB11" s="704">
        <v>0</v>
      </c>
      <c r="AC11" s="704">
        <v>1.4</v>
      </c>
      <c r="AD11" s="704">
        <v>0.1</v>
      </c>
      <c r="AE11" s="704">
        <v>6.2</v>
      </c>
      <c r="AF11" s="714">
        <v>5</v>
      </c>
      <c r="AG11" s="704">
        <v>1.3</v>
      </c>
      <c r="AH11" s="704">
        <v>0.3</v>
      </c>
      <c r="AI11" s="704">
        <v>2.5</v>
      </c>
      <c r="AJ11" s="704">
        <v>0</v>
      </c>
      <c r="AK11" s="704">
        <v>0</v>
      </c>
      <c r="AL11" s="705">
        <v>0</v>
      </c>
      <c r="AM11" s="704"/>
      <c r="AN11" s="715">
        <v>6.7840339695942493</v>
      </c>
      <c r="AO11" s="715"/>
      <c r="AP11" s="715">
        <v>3.3578660002650618</v>
      </c>
      <c r="AQ11" s="715">
        <v>7.4941142576499375</v>
      </c>
    </row>
    <row r="12" spans="1:47">
      <c r="A12" s="488" t="s">
        <v>541</v>
      </c>
      <c r="C12" s="704">
        <v>6</v>
      </c>
      <c r="D12" s="704">
        <v>1.5</v>
      </c>
      <c r="E12" s="704">
        <v>1.5</v>
      </c>
      <c r="F12" s="704">
        <v>3.6</v>
      </c>
      <c r="G12" s="704">
        <v>0</v>
      </c>
      <c r="H12" s="704">
        <v>7.1</v>
      </c>
      <c r="I12" s="712">
        <v>5.4</v>
      </c>
      <c r="J12" s="704">
        <v>3.2</v>
      </c>
      <c r="K12" s="704">
        <v>1.2</v>
      </c>
      <c r="L12" s="704">
        <v>1.2</v>
      </c>
      <c r="M12" s="704">
        <v>3.8</v>
      </c>
      <c r="N12" s="704">
        <v>62.7</v>
      </c>
      <c r="O12" s="704">
        <v>1.6</v>
      </c>
      <c r="P12" s="704">
        <v>1.6</v>
      </c>
      <c r="Q12" s="704">
        <v>7</v>
      </c>
      <c r="R12" s="713">
        <v>0.6</v>
      </c>
      <c r="S12" s="704">
        <v>5.8</v>
      </c>
      <c r="T12" s="714">
        <v>0.2</v>
      </c>
      <c r="U12" s="704">
        <v>2.9</v>
      </c>
      <c r="V12" s="704">
        <v>3.4</v>
      </c>
      <c r="W12" s="713">
        <v>2.9</v>
      </c>
      <c r="X12" s="704">
        <v>3</v>
      </c>
      <c r="Y12" s="714">
        <v>1.1000000000000001</v>
      </c>
      <c r="Z12" s="704">
        <v>5.9</v>
      </c>
      <c r="AA12" s="704">
        <v>1.9</v>
      </c>
      <c r="AB12" s="704">
        <v>11</v>
      </c>
      <c r="AC12" s="704">
        <v>18.7</v>
      </c>
      <c r="AD12" s="704">
        <v>6.7</v>
      </c>
      <c r="AE12" s="704">
        <v>0.4</v>
      </c>
      <c r="AF12" s="714">
        <v>0</v>
      </c>
      <c r="AG12" s="704">
        <v>5.3</v>
      </c>
      <c r="AH12" s="704">
        <v>0.9</v>
      </c>
      <c r="AI12" s="704">
        <v>2.6</v>
      </c>
      <c r="AJ12" s="704">
        <v>0</v>
      </c>
      <c r="AK12" s="704">
        <v>0</v>
      </c>
      <c r="AL12" s="705">
        <v>72.3</v>
      </c>
      <c r="AM12" s="704"/>
      <c r="AN12" s="715">
        <v>5.0914268157034552</v>
      </c>
      <c r="AO12" s="715"/>
      <c r="AP12" s="715">
        <v>16.40346554052585</v>
      </c>
      <c r="AQ12" s="715">
        <v>2.7469837562490023</v>
      </c>
    </row>
    <row r="13" spans="1:47">
      <c r="A13" s="488" t="s">
        <v>542</v>
      </c>
      <c r="C13" s="704">
        <v>17.100000000000001</v>
      </c>
      <c r="D13" s="704">
        <v>16.2</v>
      </c>
      <c r="E13" s="704">
        <v>14.5</v>
      </c>
      <c r="F13" s="704">
        <v>6.9</v>
      </c>
      <c r="G13" s="704">
        <v>1</v>
      </c>
      <c r="H13" s="704">
        <v>15</v>
      </c>
      <c r="I13" s="712">
        <v>15.4</v>
      </c>
      <c r="J13" s="704">
        <v>0.1</v>
      </c>
      <c r="K13" s="704">
        <v>22.6</v>
      </c>
      <c r="L13" s="704">
        <v>3.2</v>
      </c>
      <c r="M13" s="704">
        <v>4.3</v>
      </c>
      <c r="N13" s="704">
        <v>2.2000000000000002</v>
      </c>
      <c r="O13" s="704">
        <v>13</v>
      </c>
      <c r="P13" s="704">
        <v>13</v>
      </c>
      <c r="Q13" s="704">
        <v>3.6</v>
      </c>
      <c r="R13" s="713">
        <v>13.2</v>
      </c>
      <c r="S13" s="704">
        <v>21.2</v>
      </c>
      <c r="T13" s="714">
        <v>0</v>
      </c>
      <c r="U13" s="704">
        <v>0</v>
      </c>
      <c r="V13" s="704">
        <v>2.1</v>
      </c>
      <c r="W13" s="713">
        <v>7</v>
      </c>
      <c r="X13" s="704">
        <v>12</v>
      </c>
      <c r="Y13" s="714">
        <v>15.6</v>
      </c>
      <c r="Z13" s="704">
        <v>1.8</v>
      </c>
      <c r="AA13" s="704">
        <v>0.6</v>
      </c>
      <c r="AB13" s="704">
        <v>1</v>
      </c>
      <c r="AC13" s="704">
        <v>0</v>
      </c>
      <c r="AD13" s="704">
        <v>4.9000000000000004</v>
      </c>
      <c r="AE13" s="704">
        <v>0.8</v>
      </c>
      <c r="AF13" s="714">
        <v>0</v>
      </c>
      <c r="AG13" s="704">
        <v>13.7</v>
      </c>
      <c r="AH13" s="704">
        <v>2.2000000000000002</v>
      </c>
      <c r="AI13" s="704">
        <v>0.4</v>
      </c>
      <c r="AJ13" s="704">
        <v>1.6</v>
      </c>
      <c r="AK13" s="704">
        <v>100</v>
      </c>
      <c r="AL13" s="705">
        <v>27.7</v>
      </c>
      <c r="AM13" s="704"/>
      <c r="AN13" s="715">
        <v>10.970531150503273</v>
      </c>
      <c r="AO13" s="715"/>
      <c r="AP13" s="715">
        <v>13.114547978217214</v>
      </c>
      <c r="AQ13" s="715">
        <v>10.526179297281836</v>
      </c>
    </row>
    <row r="14" spans="1:47">
      <c r="A14" s="488" t="s">
        <v>543</v>
      </c>
      <c r="C14" s="704">
        <v>0</v>
      </c>
      <c r="D14" s="704">
        <v>0</v>
      </c>
      <c r="E14" s="704">
        <v>4.5999999999999996</v>
      </c>
      <c r="F14" s="704">
        <v>0</v>
      </c>
      <c r="G14" s="704">
        <v>2</v>
      </c>
      <c r="H14" s="704">
        <v>0</v>
      </c>
      <c r="I14" s="712">
        <v>0</v>
      </c>
      <c r="J14" s="704">
        <v>0.1</v>
      </c>
      <c r="K14" s="704">
        <v>0.5</v>
      </c>
      <c r="L14" s="704">
        <v>0</v>
      </c>
      <c r="M14" s="704">
        <v>1.5</v>
      </c>
      <c r="N14" s="704">
        <v>0</v>
      </c>
      <c r="O14" s="704">
        <v>3.6</v>
      </c>
      <c r="P14" s="704">
        <v>3.6</v>
      </c>
      <c r="Q14" s="704">
        <v>24.3</v>
      </c>
      <c r="R14" s="713">
        <v>19.3</v>
      </c>
      <c r="S14" s="704">
        <v>7.2</v>
      </c>
      <c r="T14" s="714">
        <v>13.1</v>
      </c>
      <c r="U14" s="704">
        <v>3.9</v>
      </c>
      <c r="V14" s="704">
        <v>0</v>
      </c>
      <c r="W14" s="713">
        <v>1.1000000000000001</v>
      </c>
      <c r="X14" s="704">
        <v>0</v>
      </c>
      <c r="Y14" s="714">
        <v>24.1</v>
      </c>
      <c r="Z14" s="704">
        <v>0</v>
      </c>
      <c r="AA14" s="704">
        <v>18.600000000000001</v>
      </c>
      <c r="AB14" s="704">
        <v>0</v>
      </c>
      <c r="AC14" s="704">
        <v>0</v>
      </c>
      <c r="AD14" s="704">
        <v>0</v>
      </c>
      <c r="AE14" s="704">
        <v>0</v>
      </c>
      <c r="AF14" s="714">
        <v>14.3</v>
      </c>
      <c r="AG14" s="704">
        <v>0</v>
      </c>
      <c r="AH14" s="704">
        <v>15.1</v>
      </c>
      <c r="AI14" s="704">
        <v>3.7</v>
      </c>
      <c r="AJ14" s="704">
        <v>1.4</v>
      </c>
      <c r="AK14" s="704">
        <v>0</v>
      </c>
      <c r="AL14" s="705">
        <v>0</v>
      </c>
      <c r="AM14" s="704"/>
      <c r="AN14" s="715">
        <v>2.2953305470683603</v>
      </c>
      <c r="AO14" s="715"/>
      <c r="AP14" s="715">
        <v>5.35530054606599E-2</v>
      </c>
      <c r="AQ14" s="715">
        <v>2.7599435073060441</v>
      </c>
    </row>
    <row r="15" spans="1:47">
      <c r="A15" s="483" t="s">
        <v>544</v>
      </c>
      <c r="B15" s="75">
        <v>3</v>
      </c>
      <c r="C15" s="704">
        <v>100</v>
      </c>
      <c r="D15" s="704">
        <v>100</v>
      </c>
      <c r="E15" s="704">
        <v>100</v>
      </c>
      <c r="F15" s="704">
        <v>100.1</v>
      </c>
      <c r="G15" s="704">
        <v>100</v>
      </c>
      <c r="H15" s="704">
        <v>99.999999999999986</v>
      </c>
      <c r="I15" s="704">
        <v>100.00000000000001</v>
      </c>
      <c r="J15" s="704">
        <v>100</v>
      </c>
      <c r="K15" s="704">
        <v>100</v>
      </c>
      <c r="L15" s="704">
        <v>100</v>
      </c>
      <c r="M15" s="704">
        <v>100</v>
      </c>
      <c r="N15" s="704">
        <v>100.00000000000001</v>
      </c>
      <c r="O15" s="704">
        <v>99.999999999999986</v>
      </c>
      <c r="P15" s="704">
        <v>99.999999999999986</v>
      </c>
      <c r="Q15" s="704">
        <v>100</v>
      </c>
      <c r="R15" s="716">
        <v>100.1</v>
      </c>
      <c r="S15" s="704">
        <v>100</v>
      </c>
      <c r="T15" s="716">
        <v>100</v>
      </c>
      <c r="U15" s="704">
        <v>100.10000000000001</v>
      </c>
      <c r="V15" s="704">
        <v>100</v>
      </c>
      <c r="W15" s="716">
        <v>99.999999999999986</v>
      </c>
      <c r="X15" s="704">
        <v>100</v>
      </c>
      <c r="Y15" s="716">
        <v>100</v>
      </c>
      <c r="Z15" s="704">
        <v>100</v>
      </c>
      <c r="AA15" s="704">
        <v>100</v>
      </c>
      <c r="AB15" s="704">
        <v>100</v>
      </c>
      <c r="AC15" s="704">
        <v>100.00000000000001</v>
      </c>
      <c r="AD15" s="704">
        <v>100.00000000000001</v>
      </c>
      <c r="AE15" s="704">
        <v>100</v>
      </c>
      <c r="AF15" s="716">
        <v>100</v>
      </c>
      <c r="AG15" s="704">
        <v>100</v>
      </c>
      <c r="AH15" s="704">
        <v>100</v>
      </c>
      <c r="AI15" s="704">
        <v>100.00000000000001</v>
      </c>
      <c r="AJ15" s="704">
        <v>100</v>
      </c>
      <c r="AK15" s="704">
        <v>100</v>
      </c>
      <c r="AL15" s="705">
        <v>100</v>
      </c>
      <c r="AM15" s="704"/>
      <c r="AN15" s="715">
        <v>99.999999999999986</v>
      </c>
      <c r="AO15" s="715"/>
      <c r="AP15" s="715">
        <v>100</v>
      </c>
      <c r="AQ15" s="715">
        <v>100</v>
      </c>
    </row>
    <row r="16" spans="1:47" ht="15">
      <c r="A16" s="483"/>
      <c r="C16" s="684"/>
      <c r="D16" s="685"/>
      <c r="E16" s="684"/>
      <c r="F16" s="684"/>
      <c r="G16" s="684"/>
      <c r="H16" s="684"/>
      <c r="I16" s="684"/>
      <c r="J16" s="684"/>
      <c r="K16" s="684"/>
      <c r="L16" s="684"/>
      <c r="M16" s="684"/>
      <c r="N16" s="684"/>
      <c r="O16" s="684"/>
      <c r="P16" s="684"/>
      <c r="Q16" s="684"/>
      <c r="R16" s="684"/>
      <c r="S16" s="684"/>
      <c r="T16" s="684"/>
      <c r="U16" s="706"/>
      <c r="V16" s="684"/>
      <c r="W16" s="684"/>
      <c r="X16" s="684"/>
      <c r="Y16" s="684"/>
      <c r="Z16" s="684"/>
      <c r="AA16" s="684"/>
      <c r="AB16" s="684"/>
      <c r="AC16" s="684"/>
      <c r="AD16" s="684"/>
      <c r="AE16" s="684"/>
      <c r="AF16" s="684"/>
      <c r="AG16" s="684"/>
      <c r="AH16" s="684"/>
      <c r="AI16" s="684"/>
      <c r="AJ16" s="684"/>
      <c r="AK16" s="684"/>
      <c r="AL16" s="684"/>
      <c r="AM16" s="684"/>
      <c r="AN16" s="684"/>
      <c r="AO16" s="684"/>
      <c r="AP16" s="684"/>
      <c r="AQ16" s="684"/>
    </row>
    <row r="17" spans="1:43" ht="15">
      <c r="A17" s="489" t="s">
        <v>545</v>
      </c>
      <c r="C17" s="685">
        <v>61.8</v>
      </c>
      <c r="D17" s="685">
        <v>70.900000000000006</v>
      </c>
      <c r="E17" s="685">
        <v>67.5</v>
      </c>
      <c r="F17" s="685">
        <v>70.8</v>
      </c>
      <c r="G17" s="685">
        <v>74</v>
      </c>
      <c r="H17" s="685">
        <v>72.8</v>
      </c>
      <c r="I17" s="685">
        <v>77.099999999999994</v>
      </c>
      <c r="J17" s="685">
        <v>89.6</v>
      </c>
      <c r="K17" s="685">
        <v>75.400000000000006</v>
      </c>
      <c r="L17" s="685">
        <v>81.5</v>
      </c>
      <c r="M17" s="685">
        <v>82.7</v>
      </c>
      <c r="N17" s="685">
        <v>99.8</v>
      </c>
      <c r="O17" s="685">
        <v>81.8</v>
      </c>
      <c r="P17" s="685">
        <v>81.8</v>
      </c>
      <c r="Q17" s="685">
        <v>99.9</v>
      </c>
      <c r="R17" s="685">
        <v>89.2</v>
      </c>
      <c r="S17" s="685">
        <v>74.7</v>
      </c>
      <c r="T17" s="685">
        <v>93.9</v>
      </c>
      <c r="U17" s="706">
        <v>71.099999999999994</v>
      </c>
      <c r="V17" s="685">
        <v>68.7</v>
      </c>
      <c r="W17" s="685">
        <v>81.5</v>
      </c>
      <c r="X17" s="685">
        <v>58.3</v>
      </c>
      <c r="Y17" s="685">
        <v>89.3</v>
      </c>
      <c r="Z17" s="685">
        <v>98.7</v>
      </c>
      <c r="AA17" s="685">
        <v>94.2</v>
      </c>
      <c r="AB17" s="685">
        <v>100</v>
      </c>
      <c r="AC17" s="685">
        <v>94</v>
      </c>
      <c r="AD17" s="685">
        <v>74.099999999999994</v>
      </c>
      <c r="AE17" s="685">
        <v>88.7</v>
      </c>
      <c r="AF17" s="685">
        <v>93.6</v>
      </c>
      <c r="AG17" s="685">
        <v>62.9</v>
      </c>
      <c r="AH17" s="685">
        <v>95.6</v>
      </c>
      <c r="AI17" s="685">
        <v>98.8</v>
      </c>
      <c r="AJ17" s="685">
        <v>99.4</v>
      </c>
      <c r="AK17" s="685">
        <v>100</v>
      </c>
      <c r="AL17" s="687">
        <v>100</v>
      </c>
      <c r="AM17" s="684"/>
      <c r="AN17" s="715">
        <v>73.836984526990392</v>
      </c>
      <c r="AO17" s="684"/>
      <c r="AP17" s="715">
        <v>70.223571005015003</v>
      </c>
      <c r="AQ17" s="715">
        <v>74.586014772296195</v>
      </c>
    </row>
    <row r="18" spans="1:43" ht="15">
      <c r="A18" s="488" t="s">
        <v>546</v>
      </c>
      <c r="C18" s="685">
        <v>38.200000000000003</v>
      </c>
      <c r="D18" s="685">
        <v>29.1</v>
      </c>
      <c r="E18" s="685">
        <v>32.5</v>
      </c>
      <c r="F18" s="685">
        <v>29.2</v>
      </c>
      <c r="G18" s="685">
        <v>26</v>
      </c>
      <c r="H18" s="685">
        <v>27.2</v>
      </c>
      <c r="I18" s="685">
        <v>22.9</v>
      </c>
      <c r="J18" s="685">
        <v>10.4</v>
      </c>
      <c r="K18" s="685">
        <v>24.6</v>
      </c>
      <c r="L18" s="685">
        <v>18.5</v>
      </c>
      <c r="M18" s="685">
        <v>17.3</v>
      </c>
      <c r="N18" s="685">
        <v>0.2</v>
      </c>
      <c r="O18" s="685">
        <v>18.2</v>
      </c>
      <c r="P18" s="685">
        <v>18.2</v>
      </c>
      <c r="Q18" s="685">
        <v>0.1</v>
      </c>
      <c r="R18" s="685">
        <v>10.8</v>
      </c>
      <c r="S18" s="685">
        <v>25.3</v>
      </c>
      <c r="T18" s="685">
        <v>6.1</v>
      </c>
      <c r="U18" s="706">
        <v>28.9</v>
      </c>
      <c r="V18" s="685">
        <v>31.3</v>
      </c>
      <c r="W18" s="685">
        <v>18.5</v>
      </c>
      <c r="X18" s="685">
        <v>41.7</v>
      </c>
      <c r="Y18" s="685">
        <v>10.7</v>
      </c>
      <c r="Z18" s="685">
        <v>1.3</v>
      </c>
      <c r="AA18" s="685">
        <v>5.8</v>
      </c>
      <c r="AB18" s="685">
        <v>0</v>
      </c>
      <c r="AC18" s="685">
        <v>6</v>
      </c>
      <c r="AD18" s="685">
        <v>25.9</v>
      </c>
      <c r="AE18" s="685">
        <v>11.3</v>
      </c>
      <c r="AF18" s="685">
        <v>6.4</v>
      </c>
      <c r="AG18" s="685">
        <v>37.1</v>
      </c>
      <c r="AH18" s="685">
        <v>4.4000000000000004</v>
      </c>
      <c r="AI18" s="685">
        <v>1.2</v>
      </c>
      <c r="AJ18" s="685">
        <v>0.6</v>
      </c>
      <c r="AK18" s="685">
        <v>0</v>
      </c>
      <c r="AL18" s="687">
        <v>0</v>
      </c>
      <c r="AM18" s="684"/>
      <c r="AN18" s="715">
        <v>26.163015473009608</v>
      </c>
      <c r="AO18" s="684"/>
      <c r="AP18" s="715">
        <v>29.776428994985</v>
      </c>
      <c r="AQ18" s="715">
        <v>25.413985227703812</v>
      </c>
    </row>
    <row r="19" spans="1:43" ht="15">
      <c r="A19" s="483" t="s">
        <v>544</v>
      </c>
      <c r="B19" s="75">
        <v>4</v>
      </c>
      <c r="C19" s="684"/>
      <c r="D19" s="685"/>
      <c r="E19" s="684"/>
      <c r="F19" s="684"/>
      <c r="G19" s="684"/>
      <c r="H19" s="684"/>
      <c r="I19" s="684"/>
      <c r="J19" s="684"/>
      <c r="K19" s="684"/>
      <c r="L19" s="684"/>
      <c r="M19" s="684"/>
      <c r="N19" s="684"/>
      <c r="O19" s="684"/>
      <c r="P19" s="684"/>
      <c r="Q19" s="684"/>
      <c r="R19" s="684"/>
      <c r="S19" s="684"/>
      <c r="T19" s="684"/>
      <c r="U19" s="684"/>
      <c r="V19" s="684"/>
      <c r="W19" s="684"/>
      <c r="X19" s="684"/>
      <c r="Y19" s="684"/>
      <c r="Z19" s="684"/>
      <c r="AA19" s="684"/>
      <c r="AB19" s="684"/>
      <c r="AC19" s="684"/>
      <c r="AD19" s="684"/>
      <c r="AE19" s="684"/>
      <c r="AF19" s="684"/>
      <c r="AG19" s="684"/>
      <c r="AH19" s="684"/>
      <c r="AI19" s="684"/>
      <c r="AJ19" s="684"/>
      <c r="AK19" s="684"/>
      <c r="AL19" s="684"/>
      <c r="AM19" s="684"/>
      <c r="AN19" s="684"/>
      <c r="AO19" s="684"/>
      <c r="AP19" s="684"/>
      <c r="AQ19" s="684"/>
    </row>
    <row r="20" spans="1:43" ht="15">
      <c r="A20" s="483"/>
      <c r="C20" s="684"/>
      <c r="D20" s="685"/>
      <c r="E20" s="684"/>
      <c r="F20" s="684"/>
      <c r="G20" s="684"/>
      <c r="H20" s="684"/>
      <c r="I20" s="684"/>
      <c r="J20" s="684"/>
      <c r="K20" s="684"/>
      <c r="L20" s="684"/>
      <c r="M20" s="684"/>
      <c r="N20" s="684"/>
      <c r="O20" s="684"/>
      <c r="P20" s="684"/>
      <c r="Q20" s="684"/>
      <c r="R20" s="684"/>
      <c r="S20" s="684"/>
      <c r="T20" s="684"/>
      <c r="U20" s="684"/>
      <c r="V20" s="684"/>
      <c r="W20" s="684"/>
      <c r="X20" s="684"/>
      <c r="Y20" s="684"/>
      <c r="Z20" s="684"/>
      <c r="AA20" s="684"/>
      <c r="AB20" s="684"/>
      <c r="AC20" s="684"/>
      <c r="AD20" s="684"/>
      <c r="AE20" s="684"/>
      <c r="AF20" s="684"/>
      <c r="AG20" s="684"/>
      <c r="AH20" s="684"/>
      <c r="AI20" s="684"/>
      <c r="AJ20" s="684"/>
      <c r="AK20" s="684"/>
      <c r="AL20" s="684"/>
      <c r="AM20" s="684"/>
      <c r="AN20" s="684"/>
      <c r="AO20" s="684"/>
      <c r="AP20" s="684"/>
      <c r="AQ20" s="684"/>
    </row>
    <row r="21" spans="1:43" ht="15">
      <c r="A21" s="488" t="s">
        <v>547</v>
      </c>
      <c r="B21" s="75">
        <v>5</v>
      </c>
      <c r="C21" s="685">
        <v>5218</v>
      </c>
      <c r="D21" s="685">
        <v>22703</v>
      </c>
      <c r="E21" s="685">
        <v>32435</v>
      </c>
      <c r="F21" s="685">
        <v>25175</v>
      </c>
      <c r="G21" s="685">
        <v>12712</v>
      </c>
      <c r="H21" s="685">
        <v>9886</v>
      </c>
      <c r="I21" s="685">
        <v>6222</v>
      </c>
      <c r="J21" s="685">
        <v>7372</v>
      </c>
      <c r="K21" s="685">
        <v>8862</v>
      </c>
      <c r="L21" s="685">
        <v>6992</v>
      </c>
      <c r="M21" s="685">
        <v>9995</v>
      </c>
      <c r="N21" s="685">
        <v>792</v>
      </c>
      <c r="O21" s="685">
        <v>9510</v>
      </c>
      <c r="P21" s="685">
        <v>3498</v>
      </c>
      <c r="Q21" s="685">
        <v>403</v>
      </c>
      <c r="R21" s="685">
        <v>1835</v>
      </c>
      <c r="S21" s="685">
        <v>2595</v>
      </c>
      <c r="T21" s="685">
        <v>1964</v>
      </c>
      <c r="U21" s="685">
        <v>1582</v>
      </c>
      <c r="V21" s="685">
        <v>2898</v>
      </c>
      <c r="W21" s="685">
        <v>2822</v>
      </c>
      <c r="X21" s="685">
        <v>522</v>
      </c>
      <c r="Y21" s="685">
        <v>565</v>
      </c>
      <c r="Z21" s="685">
        <v>123</v>
      </c>
      <c r="AA21" s="685">
        <v>4639</v>
      </c>
      <c r="AB21" s="685">
        <v>157</v>
      </c>
      <c r="AC21" s="685">
        <v>836</v>
      </c>
      <c r="AD21" s="685">
        <v>142</v>
      </c>
      <c r="AE21" s="685">
        <v>52</v>
      </c>
      <c r="AF21" s="685">
        <v>222</v>
      </c>
      <c r="AG21" s="685">
        <v>151</v>
      </c>
      <c r="AH21" s="685">
        <v>54</v>
      </c>
      <c r="AI21" s="685">
        <v>20</v>
      </c>
      <c r="AJ21" s="685">
        <v>11</v>
      </c>
      <c r="AK21" s="685">
        <v>34</v>
      </c>
      <c r="AL21" s="687">
        <v>0</v>
      </c>
      <c r="AM21" s="684"/>
      <c r="AN21" s="689">
        <v>182999</v>
      </c>
      <c r="AO21" s="684"/>
      <c r="AP21" s="689">
        <v>7153</v>
      </c>
      <c r="AQ21" s="689">
        <v>175846</v>
      </c>
    </row>
    <row r="22" spans="1:43" ht="15">
      <c r="A22" s="488" t="s">
        <v>548</v>
      </c>
      <c r="B22" s="75">
        <v>6</v>
      </c>
      <c r="C22" s="685">
        <v>11257</v>
      </c>
      <c r="D22" s="685">
        <v>1876</v>
      </c>
      <c r="E22" s="685">
        <v>9745</v>
      </c>
      <c r="F22" s="685">
        <v>14919</v>
      </c>
      <c r="G22" s="685">
        <v>6433</v>
      </c>
      <c r="H22" s="685">
        <v>5073</v>
      </c>
      <c r="I22" s="685">
        <v>585</v>
      </c>
      <c r="J22" s="685">
        <v>565</v>
      </c>
      <c r="K22" s="685">
        <v>4195</v>
      </c>
      <c r="L22" s="685">
        <v>7198</v>
      </c>
      <c r="M22" s="685">
        <v>4632</v>
      </c>
      <c r="N22" s="685">
        <v>2719</v>
      </c>
      <c r="O22" s="685">
        <v>1385</v>
      </c>
      <c r="P22" s="685">
        <v>260</v>
      </c>
      <c r="Q22" s="685">
        <v>758</v>
      </c>
      <c r="R22" s="685">
        <v>105</v>
      </c>
      <c r="S22" s="685">
        <v>235</v>
      </c>
      <c r="T22" s="685">
        <v>109</v>
      </c>
      <c r="U22" s="685">
        <v>1100</v>
      </c>
      <c r="V22" s="685">
        <v>1483</v>
      </c>
      <c r="W22" s="685">
        <v>3507</v>
      </c>
      <c r="X22" s="685">
        <v>748</v>
      </c>
      <c r="Y22" s="685">
        <v>143</v>
      </c>
      <c r="Z22" s="685">
        <v>238</v>
      </c>
      <c r="AA22" s="685">
        <v>900</v>
      </c>
      <c r="AB22" s="685">
        <v>388</v>
      </c>
      <c r="AC22" s="685">
        <v>454</v>
      </c>
      <c r="AD22" s="685">
        <v>237</v>
      </c>
      <c r="AE22" s="685">
        <v>169</v>
      </c>
      <c r="AF22" s="685">
        <v>3</v>
      </c>
      <c r="AG22" s="685">
        <v>266</v>
      </c>
      <c r="AH22" s="685">
        <v>211</v>
      </c>
      <c r="AI22" s="685">
        <v>84</v>
      </c>
      <c r="AJ22" s="685">
        <v>56</v>
      </c>
      <c r="AK22" s="685">
        <v>200</v>
      </c>
      <c r="AL22" s="687">
        <v>168</v>
      </c>
      <c r="AM22" s="684"/>
      <c r="AN22" s="689">
        <v>82404</v>
      </c>
      <c r="AO22" s="684"/>
      <c r="AP22" s="689">
        <v>16503</v>
      </c>
      <c r="AQ22" s="689">
        <v>65901</v>
      </c>
    </row>
    <row r="23" spans="1:43" ht="15">
      <c r="C23" s="684"/>
      <c r="D23" s="685"/>
      <c r="E23" s="684"/>
      <c r="F23" s="684"/>
      <c r="G23" s="684"/>
      <c r="H23" s="684"/>
      <c r="I23" s="684"/>
      <c r="J23" s="684"/>
      <c r="K23" s="684"/>
      <c r="L23" s="684"/>
      <c r="M23" s="684"/>
      <c r="N23" s="684"/>
      <c r="O23" s="684"/>
      <c r="P23" s="684"/>
      <c r="Q23" s="684"/>
      <c r="R23" s="684"/>
      <c r="S23" s="684"/>
      <c r="T23" s="684"/>
      <c r="U23" s="684"/>
      <c r="V23" s="684"/>
      <c r="W23" s="684"/>
      <c r="X23" s="684"/>
      <c r="Y23" s="684"/>
      <c r="Z23" s="684"/>
      <c r="AA23" s="684"/>
      <c r="AB23" s="684"/>
      <c r="AC23" s="684"/>
      <c r="AD23" s="684"/>
      <c r="AE23" s="684"/>
      <c r="AF23" s="684"/>
      <c r="AG23" s="684"/>
      <c r="AH23" s="684"/>
      <c r="AI23" s="684"/>
      <c r="AJ23" s="684"/>
      <c r="AK23" s="684"/>
      <c r="AL23" s="684"/>
      <c r="AM23" s="684"/>
      <c r="AN23" s="684"/>
      <c r="AO23" s="684"/>
      <c r="AP23" s="684"/>
      <c r="AQ23" s="684"/>
    </row>
    <row r="24" spans="1:43">
      <c r="A24" s="488" t="s">
        <v>549</v>
      </c>
      <c r="C24" s="704">
        <v>77.8</v>
      </c>
      <c r="D24" s="717">
        <v>33.9</v>
      </c>
      <c r="E24" s="704">
        <v>64.900000000000006</v>
      </c>
      <c r="F24" s="704">
        <v>61</v>
      </c>
      <c r="G24" s="704">
        <v>64.599999999999994</v>
      </c>
      <c r="H24" s="704">
        <v>68.8</v>
      </c>
      <c r="I24" s="712">
        <v>78</v>
      </c>
      <c r="J24" s="704">
        <v>34.299999999999997</v>
      </c>
      <c r="K24" s="714">
        <v>70.900000000000006</v>
      </c>
      <c r="L24" s="704">
        <v>75.099999999999994</v>
      </c>
      <c r="M24" s="704">
        <v>62</v>
      </c>
      <c r="N24" s="704">
        <v>73.3</v>
      </c>
      <c r="O24" s="704">
        <v>54.1</v>
      </c>
      <c r="P24" s="704">
        <v>46.7</v>
      </c>
      <c r="Q24" s="704">
        <v>81.5</v>
      </c>
      <c r="R24" s="704">
        <v>40.299999999999997</v>
      </c>
      <c r="S24" s="704">
        <v>80</v>
      </c>
      <c r="T24" s="704">
        <v>15.5</v>
      </c>
      <c r="U24" s="704">
        <v>56.4</v>
      </c>
      <c r="V24" s="704">
        <v>58.4</v>
      </c>
      <c r="W24" s="704">
        <v>84.4</v>
      </c>
      <c r="X24" s="704">
        <v>88.2</v>
      </c>
      <c r="Y24" s="704">
        <v>80.8</v>
      </c>
      <c r="Z24" s="704">
        <v>84.8</v>
      </c>
      <c r="AA24" s="704">
        <v>74.900000000000006</v>
      </c>
      <c r="AB24" s="704">
        <v>75.8</v>
      </c>
      <c r="AC24" s="704">
        <v>73.8</v>
      </c>
      <c r="AD24" s="704">
        <v>74.400000000000006</v>
      </c>
      <c r="AE24" s="704">
        <v>80.8</v>
      </c>
      <c r="AF24" s="704">
        <v>0</v>
      </c>
      <c r="AG24" s="704">
        <v>83.8</v>
      </c>
      <c r="AH24" s="704">
        <v>76.5</v>
      </c>
      <c r="AI24" s="704">
        <v>75.2</v>
      </c>
      <c r="AJ24" s="704">
        <v>67</v>
      </c>
      <c r="AK24" s="704">
        <v>69.2</v>
      </c>
      <c r="AL24" s="705">
        <v>75.3</v>
      </c>
      <c r="AM24" s="704"/>
      <c r="AN24" s="715">
        <v>70.944099900594551</v>
      </c>
      <c r="AO24" s="715"/>
      <c r="AP24" s="715">
        <v>78.001519174249935</v>
      </c>
      <c r="AQ24" s="715">
        <v>65.719395158935242</v>
      </c>
    </row>
    <row r="25" spans="1:43">
      <c r="A25" s="488" t="s">
        <v>550</v>
      </c>
      <c r="C25" s="704">
        <v>3.5</v>
      </c>
      <c r="D25" s="717">
        <v>54.9</v>
      </c>
      <c r="E25" s="704">
        <v>25.2</v>
      </c>
      <c r="F25" s="704">
        <v>30.2</v>
      </c>
      <c r="G25" s="704">
        <v>27.3</v>
      </c>
      <c r="H25" s="704">
        <v>17.600000000000001</v>
      </c>
      <c r="I25" s="712">
        <v>8.6999999999999993</v>
      </c>
      <c r="J25" s="704">
        <v>51.3</v>
      </c>
      <c r="K25" s="714">
        <v>16.3</v>
      </c>
      <c r="L25" s="704">
        <v>14.2</v>
      </c>
      <c r="M25" s="704">
        <v>30.3</v>
      </c>
      <c r="N25" s="704">
        <v>19.2</v>
      </c>
      <c r="O25" s="704">
        <v>35.9</v>
      </c>
      <c r="P25" s="704">
        <v>45.2</v>
      </c>
      <c r="Q25" s="704">
        <v>7.1</v>
      </c>
      <c r="R25" s="704">
        <v>47.4</v>
      </c>
      <c r="S25" s="704">
        <v>6.3</v>
      </c>
      <c r="T25" s="704">
        <v>78</v>
      </c>
      <c r="U25" s="704">
        <v>33.799999999999997</v>
      </c>
      <c r="V25" s="704">
        <v>29.4</v>
      </c>
      <c r="W25" s="704">
        <v>6.8</v>
      </c>
      <c r="X25" s="704">
        <v>9.1</v>
      </c>
      <c r="Y25" s="704">
        <v>8.6</v>
      </c>
      <c r="Z25" s="704">
        <v>2</v>
      </c>
      <c r="AA25" s="704">
        <v>5.5</v>
      </c>
      <c r="AB25" s="704">
        <v>5.0999999999999996</v>
      </c>
      <c r="AC25" s="704">
        <v>19.899999999999999</v>
      </c>
      <c r="AD25" s="704">
        <v>16.899999999999999</v>
      </c>
      <c r="AE25" s="704">
        <v>3.4</v>
      </c>
      <c r="AF25" s="704">
        <v>100</v>
      </c>
      <c r="AG25" s="704">
        <v>5.2</v>
      </c>
      <c r="AH25" s="704">
        <v>8.6999999999999993</v>
      </c>
      <c r="AI25" s="704">
        <v>9.5</v>
      </c>
      <c r="AJ25" s="704">
        <v>4.4000000000000004</v>
      </c>
      <c r="AK25" s="704">
        <v>8.9</v>
      </c>
      <c r="AL25" s="705">
        <v>1.8</v>
      </c>
      <c r="AM25" s="704"/>
      <c r="AN25" s="715">
        <v>16.060582635792898</v>
      </c>
      <c r="AO25" s="715"/>
      <c r="AP25" s="715">
        <v>5.5229839316300744</v>
      </c>
      <c r="AQ25" s="715">
        <v>23.861712167782045</v>
      </c>
    </row>
    <row r="26" spans="1:43">
      <c r="A26" s="488" t="s">
        <v>551</v>
      </c>
      <c r="C26" s="704">
        <v>18.600000000000001</v>
      </c>
      <c r="D26" s="717">
        <v>5.0999999999999996</v>
      </c>
      <c r="E26" s="704">
        <v>8.3000000000000007</v>
      </c>
      <c r="F26" s="704">
        <v>7.6</v>
      </c>
      <c r="G26" s="704">
        <v>6.9</v>
      </c>
      <c r="H26" s="704">
        <v>12.4</v>
      </c>
      <c r="I26" s="712">
        <v>11.7</v>
      </c>
      <c r="J26" s="704">
        <v>10.5</v>
      </c>
      <c r="K26" s="714">
        <v>12.1</v>
      </c>
      <c r="L26" s="704">
        <v>10.1</v>
      </c>
      <c r="M26" s="704">
        <v>6.1</v>
      </c>
      <c r="N26" s="704">
        <v>7.4</v>
      </c>
      <c r="O26" s="704">
        <v>4.9000000000000004</v>
      </c>
      <c r="P26" s="704">
        <v>1.9</v>
      </c>
      <c r="Q26" s="704">
        <v>11.3</v>
      </c>
      <c r="R26" s="704">
        <v>10.1</v>
      </c>
      <c r="S26" s="704">
        <v>12.4</v>
      </c>
      <c r="T26" s="704">
        <v>6.5</v>
      </c>
      <c r="U26" s="704">
        <v>8.8000000000000007</v>
      </c>
      <c r="V26" s="704">
        <v>9.6999999999999993</v>
      </c>
      <c r="W26" s="704">
        <v>8.4</v>
      </c>
      <c r="X26" s="704">
        <v>2.7</v>
      </c>
      <c r="Y26" s="704">
        <v>9</v>
      </c>
      <c r="Z26" s="704">
        <v>13.1</v>
      </c>
      <c r="AA26" s="704">
        <v>19.600000000000001</v>
      </c>
      <c r="AB26" s="704">
        <v>19</v>
      </c>
      <c r="AC26" s="704">
        <v>5.0999999999999996</v>
      </c>
      <c r="AD26" s="704">
        <v>8.6999999999999993</v>
      </c>
      <c r="AE26" s="704">
        <v>15.7</v>
      </c>
      <c r="AF26" s="704">
        <v>0</v>
      </c>
      <c r="AG26" s="704">
        <v>10.9</v>
      </c>
      <c r="AH26" s="704">
        <v>14.7</v>
      </c>
      <c r="AI26" s="704">
        <v>14.8</v>
      </c>
      <c r="AJ26" s="704">
        <v>28.6</v>
      </c>
      <c r="AK26" s="704">
        <v>21.4</v>
      </c>
      <c r="AL26" s="705">
        <v>22.8</v>
      </c>
      <c r="AM26" s="704"/>
      <c r="AN26" s="715">
        <v>12.129710193458648</v>
      </c>
      <c r="AO26" s="715"/>
      <c r="AP26" s="715">
        <v>16.375253245413404</v>
      </c>
      <c r="AQ26" s="715">
        <v>8.9866761672291453</v>
      </c>
    </row>
    <row r="27" spans="1:43">
      <c r="A27" s="488" t="s">
        <v>552</v>
      </c>
      <c r="C27" s="704">
        <v>0.1</v>
      </c>
      <c r="D27" s="717">
        <v>6.1</v>
      </c>
      <c r="E27" s="704">
        <v>1.6</v>
      </c>
      <c r="F27" s="704">
        <v>1.2</v>
      </c>
      <c r="G27" s="704">
        <v>1.1000000000000001</v>
      </c>
      <c r="H27" s="704">
        <v>0.9</v>
      </c>
      <c r="I27" s="712">
        <v>1.6</v>
      </c>
      <c r="J27" s="704">
        <v>3.9</v>
      </c>
      <c r="K27" s="714">
        <v>0.7</v>
      </c>
      <c r="L27" s="704">
        <v>0.6</v>
      </c>
      <c r="M27" s="704">
        <v>1.6</v>
      </c>
      <c r="N27" s="704">
        <v>0.1</v>
      </c>
      <c r="O27" s="704">
        <v>5.0999999999999996</v>
      </c>
      <c r="P27" s="704">
        <v>6.2</v>
      </c>
      <c r="Q27" s="704">
        <v>0.1</v>
      </c>
      <c r="R27" s="704">
        <v>2.2000000000000002</v>
      </c>
      <c r="S27" s="704">
        <v>1.3</v>
      </c>
      <c r="T27" s="704">
        <v>0</v>
      </c>
      <c r="U27" s="704">
        <v>1</v>
      </c>
      <c r="V27" s="704">
        <v>2.5</v>
      </c>
      <c r="W27" s="704">
        <v>0.4</v>
      </c>
      <c r="X27" s="704">
        <v>0.1</v>
      </c>
      <c r="Y27" s="704">
        <v>1.7</v>
      </c>
      <c r="Z27" s="704">
        <v>0.1</v>
      </c>
      <c r="AA27" s="704">
        <v>0</v>
      </c>
      <c r="AB27" s="704">
        <v>0</v>
      </c>
      <c r="AC27" s="704">
        <v>1.2</v>
      </c>
      <c r="AD27" s="704">
        <v>0</v>
      </c>
      <c r="AE27" s="704">
        <v>0.1</v>
      </c>
      <c r="AF27" s="704">
        <v>0</v>
      </c>
      <c r="AG27" s="704">
        <v>0.1</v>
      </c>
      <c r="AH27" s="704">
        <v>0.1</v>
      </c>
      <c r="AI27" s="704">
        <v>0.5</v>
      </c>
      <c r="AJ27" s="704">
        <v>0</v>
      </c>
      <c r="AK27" s="704">
        <v>0.5</v>
      </c>
      <c r="AL27" s="705">
        <v>0.1</v>
      </c>
      <c r="AM27" s="704"/>
      <c r="AN27" s="715">
        <v>0.85035631918360732</v>
      </c>
      <c r="AO27" s="715"/>
      <c r="AP27" s="715">
        <v>0.1002436487065875</v>
      </c>
      <c r="AQ27" s="715">
        <v>1.4056750659172275</v>
      </c>
    </row>
    <row r="28" spans="1:43">
      <c r="A28" s="488" t="s">
        <v>553</v>
      </c>
      <c r="C28" s="704">
        <v>0</v>
      </c>
      <c r="D28" s="717">
        <v>0</v>
      </c>
      <c r="E28" s="704">
        <v>0</v>
      </c>
      <c r="F28" s="704">
        <v>0</v>
      </c>
      <c r="G28" s="704">
        <v>0</v>
      </c>
      <c r="H28" s="704">
        <v>0.3</v>
      </c>
      <c r="I28" s="712">
        <v>0</v>
      </c>
      <c r="J28" s="704">
        <v>0</v>
      </c>
      <c r="K28" s="714">
        <v>0</v>
      </c>
      <c r="L28" s="704">
        <v>0</v>
      </c>
      <c r="M28" s="704">
        <v>0</v>
      </c>
      <c r="N28" s="704">
        <v>0</v>
      </c>
      <c r="O28" s="704">
        <v>0</v>
      </c>
      <c r="P28" s="704">
        <v>0</v>
      </c>
      <c r="Q28" s="704">
        <v>0</v>
      </c>
      <c r="R28" s="704">
        <v>0</v>
      </c>
      <c r="S28" s="704">
        <v>0</v>
      </c>
      <c r="T28" s="704">
        <v>0</v>
      </c>
      <c r="U28" s="704">
        <v>0</v>
      </c>
      <c r="V28" s="704">
        <v>0</v>
      </c>
      <c r="W28" s="704">
        <v>0</v>
      </c>
      <c r="X28" s="704">
        <v>0</v>
      </c>
      <c r="Y28" s="704">
        <v>0</v>
      </c>
      <c r="Z28" s="704">
        <v>0</v>
      </c>
      <c r="AA28" s="704">
        <v>0</v>
      </c>
      <c r="AB28" s="704">
        <v>0</v>
      </c>
      <c r="AC28" s="704">
        <v>0</v>
      </c>
      <c r="AD28" s="704">
        <v>0</v>
      </c>
      <c r="AE28" s="704">
        <v>0</v>
      </c>
      <c r="AF28" s="704">
        <v>0</v>
      </c>
      <c r="AG28" s="704">
        <v>0</v>
      </c>
      <c r="AH28" s="704">
        <v>0</v>
      </c>
      <c r="AI28" s="704">
        <v>0</v>
      </c>
      <c r="AJ28" s="704">
        <v>0</v>
      </c>
      <c r="AK28" s="704">
        <v>0</v>
      </c>
      <c r="AL28" s="705">
        <v>0</v>
      </c>
      <c r="AM28" s="704"/>
      <c r="AN28" s="715">
        <v>1.5250950970301633E-2</v>
      </c>
      <c r="AO28" s="715"/>
      <c r="AP28" s="715">
        <v>0</v>
      </c>
      <c r="AQ28" s="715">
        <v>2.6541440136333191E-2</v>
      </c>
    </row>
    <row r="29" spans="1:43">
      <c r="A29" s="483" t="s">
        <v>554</v>
      </c>
      <c r="B29" s="75">
        <v>7</v>
      </c>
      <c r="C29" s="704">
        <v>100</v>
      </c>
      <c r="D29" s="718">
        <v>99.999999999999986</v>
      </c>
      <c r="E29" s="704">
        <v>100</v>
      </c>
      <c r="F29" s="704">
        <v>100</v>
      </c>
      <c r="G29" s="704">
        <v>99.899999999999991</v>
      </c>
      <c r="H29" s="704">
        <v>100.00000000000001</v>
      </c>
      <c r="I29" s="704">
        <v>100</v>
      </c>
      <c r="J29" s="704">
        <v>100</v>
      </c>
      <c r="K29" s="716">
        <v>100</v>
      </c>
      <c r="L29" s="704">
        <v>99.999999999999986</v>
      </c>
      <c r="M29" s="704">
        <v>99.999999999999986</v>
      </c>
      <c r="N29" s="704">
        <v>100</v>
      </c>
      <c r="O29" s="704">
        <v>100</v>
      </c>
      <c r="P29" s="704">
        <v>100.00000000000001</v>
      </c>
      <c r="Q29" s="704">
        <v>99.999999999999986</v>
      </c>
      <c r="R29" s="704">
        <v>99.999999999999986</v>
      </c>
      <c r="S29" s="704">
        <v>100</v>
      </c>
      <c r="T29" s="704">
        <v>100</v>
      </c>
      <c r="U29" s="704">
        <v>99.999999999999986</v>
      </c>
      <c r="V29" s="704">
        <v>100</v>
      </c>
      <c r="W29" s="704">
        <v>100.00000000000001</v>
      </c>
      <c r="X29" s="704">
        <v>100.1</v>
      </c>
      <c r="Y29" s="704">
        <v>100.1</v>
      </c>
      <c r="Z29" s="704">
        <v>99.999999999999986</v>
      </c>
      <c r="AA29" s="704">
        <v>100</v>
      </c>
      <c r="AB29" s="704">
        <v>99.899999999999991</v>
      </c>
      <c r="AC29" s="704">
        <v>99.999999999999986</v>
      </c>
      <c r="AD29" s="704">
        <v>100.00000000000001</v>
      </c>
      <c r="AE29" s="704">
        <v>100</v>
      </c>
      <c r="AF29" s="704">
        <v>100</v>
      </c>
      <c r="AG29" s="704">
        <v>100</v>
      </c>
      <c r="AH29" s="704">
        <v>100</v>
      </c>
      <c r="AI29" s="704">
        <v>100</v>
      </c>
      <c r="AJ29" s="704">
        <v>100</v>
      </c>
      <c r="AK29" s="704">
        <v>100</v>
      </c>
      <c r="AL29" s="705">
        <v>99.999999999999986</v>
      </c>
      <c r="AM29" s="704"/>
      <c r="AN29" s="715">
        <v>100</v>
      </c>
      <c r="AO29" s="715"/>
      <c r="AP29" s="715">
        <v>100</v>
      </c>
      <c r="AQ29" s="715">
        <v>99.999999999999986</v>
      </c>
    </row>
    <row r="30" spans="1:43" ht="15">
      <c r="A30" s="483"/>
      <c r="C30" s="684"/>
      <c r="D30" s="685"/>
      <c r="E30" s="684"/>
      <c r="F30" s="684"/>
      <c r="G30" s="684"/>
      <c r="H30" s="684"/>
      <c r="I30" s="684"/>
      <c r="J30" s="684"/>
      <c r="K30" s="684"/>
      <c r="L30" s="684"/>
      <c r="M30" s="684"/>
      <c r="N30" s="684"/>
      <c r="O30" s="684"/>
      <c r="P30" s="684"/>
      <c r="Q30" s="684"/>
      <c r="R30" s="684"/>
      <c r="S30" s="684"/>
      <c r="T30" s="684"/>
      <c r="U30" s="684"/>
      <c r="V30" s="684"/>
      <c r="W30" s="684"/>
      <c r="X30" s="684"/>
      <c r="Y30" s="684"/>
      <c r="Z30" s="684"/>
      <c r="AA30" s="684"/>
      <c r="AB30" s="684"/>
      <c r="AC30" s="684"/>
      <c r="AD30" s="684"/>
      <c r="AE30" s="684"/>
      <c r="AF30" s="684"/>
      <c r="AG30" s="684"/>
      <c r="AH30" s="684"/>
      <c r="AI30" s="684"/>
      <c r="AJ30" s="684"/>
      <c r="AK30" s="684"/>
      <c r="AL30" s="684"/>
      <c r="AM30" s="684"/>
      <c r="AN30" s="684"/>
      <c r="AO30" s="684"/>
      <c r="AP30" s="684"/>
      <c r="AQ30" s="684"/>
    </row>
    <row r="31" spans="1:43">
      <c r="A31" s="486" t="s">
        <v>555</v>
      </c>
      <c r="B31" s="75">
        <v>8</v>
      </c>
      <c r="C31" s="704">
        <v>23.9</v>
      </c>
      <c r="D31" s="704">
        <v>12.2</v>
      </c>
      <c r="E31" s="704">
        <v>28.5</v>
      </c>
      <c r="F31" s="704">
        <v>23</v>
      </c>
      <c r="G31" s="704">
        <v>10.3</v>
      </c>
      <c r="H31" s="704">
        <v>17</v>
      </c>
      <c r="I31" s="704">
        <v>16.600000000000001</v>
      </c>
      <c r="J31" s="704">
        <v>0</v>
      </c>
      <c r="K31" s="704">
        <v>12.6</v>
      </c>
      <c r="L31" s="704">
        <v>9.6999999999999993</v>
      </c>
      <c r="M31" s="704">
        <v>9.8000000000000007</v>
      </c>
      <c r="N31" s="704">
        <v>0</v>
      </c>
      <c r="O31" s="704">
        <v>10</v>
      </c>
      <c r="P31" s="704">
        <v>10</v>
      </c>
      <c r="Q31" s="704">
        <v>4</v>
      </c>
      <c r="R31" s="704">
        <v>4</v>
      </c>
      <c r="S31" s="704">
        <v>7.2</v>
      </c>
      <c r="T31" s="704">
        <v>0</v>
      </c>
      <c r="U31" s="704">
        <v>3</v>
      </c>
      <c r="V31" s="704">
        <v>4</v>
      </c>
      <c r="W31" s="704">
        <v>4.5999999999999996</v>
      </c>
      <c r="X31" s="704">
        <v>3.1</v>
      </c>
      <c r="Y31" s="704">
        <v>0</v>
      </c>
      <c r="Z31" s="704">
        <v>0</v>
      </c>
      <c r="AA31" s="704">
        <v>0</v>
      </c>
      <c r="AB31" s="704">
        <v>0</v>
      </c>
      <c r="AC31" s="704">
        <v>1.3</v>
      </c>
      <c r="AD31" s="704">
        <v>0</v>
      </c>
      <c r="AE31" s="704">
        <v>1</v>
      </c>
      <c r="AF31" s="704">
        <v>0</v>
      </c>
      <c r="AG31" s="704">
        <v>1</v>
      </c>
      <c r="AH31" s="704">
        <v>0</v>
      </c>
      <c r="AI31" s="704">
        <v>0</v>
      </c>
      <c r="AJ31" s="704">
        <v>0</v>
      </c>
      <c r="AK31" s="704">
        <v>0</v>
      </c>
      <c r="AL31" s="705">
        <v>0</v>
      </c>
      <c r="AM31" s="704"/>
      <c r="AN31" s="715">
        <v>216.79999999999998</v>
      </c>
      <c r="AO31" s="715"/>
      <c r="AP31" s="715">
        <v>29</v>
      </c>
      <c r="AQ31" s="715">
        <v>187.79999999999998</v>
      </c>
    </row>
    <row r="32" spans="1:43">
      <c r="A32" s="488" t="s">
        <v>556</v>
      </c>
      <c r="B32" s="75">
        <v>9</v>
      </c>
      <c r="C32" s="704">
        <v>752</v>
      </c>
      <c r="D32" s="704">
        <v>9</v>
      </c>
      <c r="E32" s="704">
        <v>41</v>
      </c>
      <c r="F32" s="704">
        <v>64</v>
      </c>
      <c r="G32" s="704">
        <v>56</v>
      </c>
      <c r="H32" s="704">
        <v>69</v>
      </c>
      <c r="I32" s="704">
        <v>31</v>
      </c>
      <c r="J32" s="704">
        <v>12</v>
      </c>
      <c r="K32" s="704">
        <v>61</v>
      </c>
      <c r="L32" s="704">
        <v>0</v>
      </c>
      <c r="M32" s="704">
        <v>52</v>
      </c>
      <c r="N32" s="704">
        <v>147</v>
      </c>
      <c r="O32" s="704">
        <v>13</v>
      </c>
      <c r="P32" s="704">
        <v>3</v>
      </c>
      <c r="Q32" s="704">
        <v>487</v>
      </c>
      <c r="R32" s="704">
        <v>10</v>
      </c>
      <c r="S32" s="704">
        <v>21</v>
      </c>
      <c r="T32" s="704">
        <v>0</v>
      </c>
      <c r="U32" s="704">
        <v>80</v>
      </c>
      <c r="V32" s="704">
        <v>80</v>
      </c>
      <c r="W32" s="704">
        <v>205</v>
      </c>
      <c r="X32" s="704">
        <v>669</v>
      </c>
      <c r="Y32" s="704">
        <v>0</v>
      </c>
      <c r="Z32" s="704">
        <v>747</v>
      </c>
      <c r="AA32" s="704">
        <v>0</v>
      </c>
      <c r="AB32" s="704">
        <v>0</v>
      </c>
      <c r="AC32" s="704">
        <v>56</v>
      </c>
      <c r="AD32" s="704">
        <v>118</v>
      </c>
      <c r="AE32" s="704">
        <v>660</v>
      </c>
      <c r="AF32" s="704">
        <v>10</v>
      </c>
      <c r="AG32" s="704">
        <v>130</v>
      </c>
      <c r="AH32" s="704">
        <v>173</v>
      </c>
      <c r="AI32" s="704">
        <v>124</v>
      </c>
      <c r="AJ32" s="704">
        <v>172</v>
      </c>
      <c r="AK32" s="704">
        <v>163</v>
      </c>
      <c r="AL32" s="705">
        <v>0</v>
      </c>
      <c r="AM32" s="704"/>
      <c r="AN32" s="715">
        <v>44.868939967859625</v>
      </c>
      <c r="AO32" s="715"/>
      <c r="AP32" s="715">
        <v>68.243400982998224</v>
      </c>
      <c r="AQ32" s="715">
        <v>35.224480782993048</v>
      </c>
    </row>
    <row r="33" spans="1:43" ht="15">
      <c r="A33" s="488"/>
      <c r="C33" s="684"/>
      <c r="D33" s="685"/>
      <c r="E33" s="684"/>
      <c r="F33" s="684"/>
      <c r="G33" s="684"/>
      <c r="H33" s="684"/>
      <c r="I33" s="684"/>
      <c r="J33" s="684"/>
      <c r="K33" s="684"/>
      <c r="L33" s="684"/>
      <c r="M33" s="684"/>
      <c r="N33" s="684"/>
      <c r="O33" s="684"/>
      <c r="P33" s="684"/>
      <c r="Q33" s="684"/>
      <c r="R33" s="684"/>
      <c r="S33" s="684"/>
      <c r="T33" s="684"/>
      <c r="U33" s="684"/>
      <c r="V33" s="684"/>
      <c r="W33" s="684"/>
      <c r="X33" s="684"/>
      <c r="Y33" s="684"/>
      <c r="Z33" s="684"/>
      <c r="AA33" s="684"/>
      <c r="AB33" s="684"/>
      <c r="AC33" s="684"/>
      <c r="AD33" s="684"/>
      <c r="AE33" s="684"/>
      <c r="AF33" s="684"/>
      <c r="AG33" s="684"/>
      <c r="AH33" s="684"/>
      <c r="AI33" s="684"/>
      <c r="AJ33" s="684"/>
      <c r="AK33" s="684"/>
      <c r="AL33" s="684"/>
      <c r="AM33" s="684"/>
      <c r="AN33" s="684"/>
      <c r="AO33" s="684"/>
      <c r="AP33" s="684"/>
      <c r="AQ33" s="684"/>
    </row>
    <row r="34" spans="1:43" ht="15">
      <c r="A34" s="487" t="s">
        <v>557</v>
      </c>
      <c r="B34" s="75">
        <v>10</v>
      </c>
      <c r="C34" s="685">
        <v>-62.1</v>
      </c>
      <c r="D34" s="685">
        <v>-12</v>
      </c>
      <c r="E34" s="685">
        <v>-3.4</v>
      </c>
      <c r="F34" s="685">
        <v>-8.1</v>
      </c>
      <c r="G34" s="685">
        <v>-11.7</v>
      </c>
      <c r="H34" s="685">
        <v>-5.9</v>
      </c>
      <c r="I34" s="836">
        <v>-6.1</v>
      </c>
      <c r="J34" s="685">
        <v>-6.9</v>
      </c>
      <c r="K34" s="685">
        <v>-8.1</v>
      </c>
      <c r="L34" s="685">
        <v>-2.7</v>
      </c>
      <c r="M34" s="685">
        <v>-7.5</v>
      </c>
      <c r="N34" s="685">
        <v>-20.3</v>
      </c>
      <c r="O34" s="685">
        <v>-11.4</v>
      </c>
      <c r="P34" s="685">
        <v>-5</v>
      </c>
      <c r="Q34" s="685">
        <v>-6.1</v>
      </c>
      <c r="R34" s="685">
        <v>-4.5</v>
      </c>
      <c r="S34" s="685">
        <v>-8.6999999999999993</v>
      </c>
      <c r="T34" s="685">
        <v>0.8</v>
      </c>
      <c r="U34" s="685">
        <v>-4.9000000000000004</v>
      </c>
      <c r="V34" s="685">
        <v>-8.1999999999999993</v>
      </c>
      <c r="W34" s="685">
        <v>-11.9</v>
      </c>
      <c r="X34" s="685">
        <v>-64</v>
      </c>
      <c r="Y34" s="685">
        <v>-7.6</v>
      </c>
      <c r="Z34" s="685">
        <v>14.7</v>
      </c>
      <c r="AA34" s="685">
        <v>-2</v>
      </c>
      <c r="AB34" s="685">
        <v>-34.299999999999997</v>
      </c>
      <c r="AC34" s="685">
        <v>-3.7</v>
      </c>
      <c r="AD34" s="685">
        <v>-57.1</v>
      </c>
      <c r="AE34" s="685">
        <v>-48.5</v>
      </c>
      <c r="AF34" s="685">
        <v>2.4</v>
      </c>
      <c r="AG34" s="685">
        <v>-78.8</v>
      </c>
      <c r="AH34" s="685">
        <v>-81.599999999999994</v>
      </c>
      <c r="AI34" s="685">
        <v>-74.2</v>
      </c>
      <c r="AJ34" s="685">
        <v>-71.8</v>
      </c>
      <c r="AK34" s="685">
        <v>-94.8</v>
      </c>
      <c r="AL34" s="687">
        <v>-99.2</v>
      </c>
      <c r="AM34" s="684"/>
      <c r="AN34" s="684"/>
      <c r="AO34" s="684"/>
      <c r="AP34" s="684"/>
      <c r="AQ34" s="684"/>
    </row>
    <row r="35" spans="1:43" ht="15">
      <c r="A35" s="487" t="s">
        <v>558</v>
      </c>
      <c r="B35" s="75">
        <v>11</v>
      </c>
      <c r="C35" s="685">
        <v>-62.5</v>
      </c>
      <c r="D35" s="685">
        <v>-2.5</v>
      </c>
      <c r="E35" s="685">
        <v>-2.5</v>
      </c>
      <c r="F35" s="685">
        <v>-9.5</v>
      </c>
      <c r="G35" s="685">
        <v>-14.2</v>
      </c>
      <c r="H35" s="685">
        <v>-9.6</v>
      </c>
      <c r="I35" s="836">
        <v>-13.3</v>
      </c>
      <c r="J35" s="685">
        <v>-17.8</v>
      </c>
      <c r="K35" s="685">
        <v>-16.7</v>
      </c>
      <c r="L35" s="685">
        <v>-2</v>
      </c>
      <c r="M35" s="685">
        <v>-8.9</v>
      </c>
      <c r="N35" s="685">
        <v>-15.3</v>
      </c>
      <c r="O35" s="685">
        <v>-4.5999999999999996</v>
      </c>
      <c r="P35" s="685">
        <v>4.5999999999999996</v>
      </c>
      <c r="Q35" s="685">
        <v>-4.3</v>
      </c>
      <c r="R35" s="685">
        <v>-10.7</v>
      </c>
      <c r="S35" s="685">
        <v>-19.2</v>
      </c>
      <c r="T35" s="685">
        <v>-1.4</v>
      </c>
      <c r="U35" s="685">
        <v>-4.2</v>
      </c>
      <c r="V35" s="685">
        <v>-8.1999999999999993</v>
      </c>
      <c r="W35" s="685">
        <v>-8.8000000000000007</v>
      </c>
      <c r="X35" s="685">
        <v>-63.5</v>
      </c>
      <c r="Y35" s="685">
        <v>-12.5</v>
      </c>
      <c r="Z35" s="685">
        <v>17.8</v>
      </c>
      <c r="AA35" s="685">
        <v>0</v>
      </c>
      <c r="AB35" s="685">
        <v>-30.2</v>
      </c>
      <c r="AC35" s="685">
        <v>-0.6</v>
      </c>
      <c r="AD35" s="685">
        <v>-56.2</v>
      </c>
      <c r="AE35" s="685">
        <v>-46.9</v>
      </c>
      <c r="AF35" s="685">
        <v>0.7</v>
      </c>
      <c r="AG35" s="685">
        <v>-81.7</v>
      </c>
      <c r="AH35" s="685">
        <v>-83.2</v>
      </c>
      <c r="AI35" s="685">
        <v>-74.5</v>
      </c>
      <c r="AJ35" s="685">
        <v>-72.5</v>
      </c>
      <c r="AK35" s="685">
        <v>-97.6</v>
      </c>
      <c r="AL35" s="687">
        <v>-99.2</v>
      </c>
      <c r="AM35" s="684"/>
      <c r="AN35" s="684"/>
      <c r="AO35" s="684"/>
      <c r="AP35" s="684"/>
      <c r="AQ35" s="684"/>
    </row>
    <row r="36" spans="1:43">
      <c r="C36" s="80"/>
      <c r="D36" s="80"/>
    </row>
    <row r="37" spans="1:43" ht="13.5">
      <c r="C37" s="80"/>
      <c r="D37" s="80"/>
      <c r="H37" s="113" t="s">
        <v>349</v>
      </c>
      <c r="I37" s="1008" t="s">
        <v>572</v>
      </c>
      <c r="J37" s="1008"/>
      <c r="K37" s="1008"/>
    </row>
    <row r="38" spans="1:43" ht="13.5">
      <c r="C38" s="80"/>
      <c r="D38" s="80"/>
      <c r="H38" s="367" t="s">
        <v>569</v>
      </c>
      <c r="I38" s="1009" t="s">
        <v>573</v>
      </c>
      <c r="J38" s="1009"/>
      <c r="K38" s="115"/>
      <c r="S38" s="703" t="s">
        <v>572</v>
      </c>
      <c r="V38" s="703"/>
      <c r="W38" s="703"/>
      <c r="Z38" s="703" t="s">
        <v>572</v>
      </c>
    </row>
    <row r="39" spans="1:43">
      <c r="C39" s="80"/>
      <c r="D39" s="80"/>
      <c r="H39" s="367" t="s">
        <v>570</v>
      </c>
      <c r="I39" s="1010" t="s">
        <v>574</v>
      </c>
      <c r="J39" s="1010"/>
      <c r="K39" s="115"/>
      <c r="U39" s="116"/>
    </row>
    <row r="40" spans="1:43">
      <c r="A40" s="491" t="s">
        <v>559</v>
      </c>
      <c r="C40" s="80"/>
      <c r="D40" s="80"/>
      <c r="E40" s="117"/>
      <c r="H40" s="367" t="s">
        <v>571</v>
      </c>
      <c r="I40" s="76" t="s">
        <v>575</v>
      </c>
      <c r="J40" s="76"/>
      <c r="K40" s="118"/>
      <c r="U40" s="116"/>
    </row>
    <row r="41" spans="1:43">
      <c r="C41" s="117"/>
      <c r="D41" s="80"/>
      <c r="U41" s="80"/>
    </row>
    <row r="42" spans="1:43">
      <c r="C42" s="80"/>
      <c r="D42" s="80"/>
      <c r="F42" s="119"/>
    </row>
    <row r="43" spans="1:43">
      <c r="C43" s="80"/>
      <c r="D43" s="80"/>
    </row>
    <row r="44" spans="1:43">
      <c r="C44" s="490" t="s">
        <v>560</v>
      </c>
      <c r="D44" s="80"/>
      <c r="I44" s="490" t="s">
        <v>560</v>
      </c>
      <c r="O44" s="490" t="s">
        <v>560</v>
      </c>
      <c r="U44" s="490" t="s">
        <v>560</v>
      </c>
      <c r="AB44" s="490" t="s">
        <v>560</v>
      </c>
      <c r="AI44" s="490" t="s">
        <v>560</v>
      </c>
      <c r="AO44" s="490"/>
    </row>
    <row r="45" spans="1:43">
      <c r="C45" s="480" t="s">
        <v>653</v>
      </c>
      <c r="D45" s="80"/>
      <c r="I45" s="480" t="s">
        <v>653</v>
      </c>
      <c r="O45" s="480" t="s">
        <v>653</v>
      </c>
      <c r="U45" s="480" t="s">
        <v>653</v>
      </c>
      <c r="AB45" s="480" t="s">
        <v>653</v>
      </c>
      <c r="AI45" s="480" t="s">
        <v>653</v>
      </c>
      <c r="AO45" s="480"/>
    </row>
    <row r="46" spans="1:43">
      <c r="C46" s="480" t="s">
        <v>561</v>
      </c>
      <c r="D46" s="80"/>
      <c r="I46" s="480" t="s">
        <v>561</v>
      </c>
      <c r="O46" s="480" t="s">
        <v>561</v>
      </c>
      <c r="U46" s="480" t="s">
        <v>561</v>
      </c>
      <c r="AB46" s="480" t="s">
        <v>561</v>
      </c>
      <c r="AI46" s="480" t="s">
        <v>561</v>
      </c>
      <c r="AO46" s="480"/>
    </row>
    <row r="47" spans="1:43">
      <c r="C47" s="480" t="s">
        <v>562</v>
      </c>
      <c r="D47" s="80"/>
      <c r="I47" s="480" t="s">
        <v>562</v>
      </c>
      <c r="O47" s="480" t="s">
        <v>562</v>
      </c>
      <c r="U47" s="480" t="s">
        <v>562</v>
      </c>
      <c r="AB47" s="480" t="s">
        <v>562</v>
      </c>
      <c r="AI47" s="480" t="s">
        <v>562</v>
      </c>
      <c r="AO47" s="480"/>
    </row>
    <row r="48" spans="1:43">
      <c r="C48" s="480" t="s">
        <v>563</v>
      </c>
      <c r="D48" s="80"/>
      <c r="I48" s="480" t="s">
        <v>563</v>
      </c>
      <c r="O48" s="480" t="s">
        <v>563</v>
      </c>
      <c r="U48" s="480" t="s">
        <v>563</v>
      </c>
      <c r="AB48" s="480" t="s">
        <v>563</v>
      </c>
      <c r="AI48" s="480" t="s">
        <v>563</v>
      </c>
      <c r="AO48" s="480"/>
    </row>
    <row r="49" spans="1:45">
      <c r="C49" s="480" t="s">
        <v>564</v>
      </c>
      <c r="D49" s="80"/>
      <c r="I49" s="480" t="s">
        <v>564</v>
      </c>
      <c r="O49" s="480" t="s">
        <v>564</v>
      </c>
      <c r="U49" s="480" t="s">
        <v>564</v>
      </c>
      <c r="AB49" s="480" t="s">
        <v>564</v>
      </c>
      <c r="AI49" s="480" t="s">
        <v>564</v>
      </c>
      <c r="AO49" s="480"/>
    </row>
    <row r="50" spans="1:45">
      <c r="C50" s="480" t="s">
        <v>654</v>
      </c>
      <c r="D50" s="80"/>
      <c r="I50" s="480" t="s">
        <v>654</v>
      </c>
      <c r="O50" s="480" t="s">
        <v>654</v>
      </c>
      <c r="U50" s="480" t="s">
        <v>654</v>
      </c>
      <c r="AB50" s="480" t="s">
        <v>654</v>
      </c>
      <c r="AI50" s="480" t="s">
        <v>654</v>
      </c>
      <c r="AO50" s="480"/>
    </row>
    <row r="51" spans="1:45">
      <c r="C51" s="480" t="s">
        <v>655</v>
      </c>
      <c r="D51" s="80"/>
      <c r="I51" s="480" t="s">
        <v>655</v>
      </c>
      <c r="O51" s="480" t="s">
        <v>655</v>
      </c>
      <c r="U51" s="480" t="s">
        <v>655</v>
      </c>
      <c r="AB51" s="480" t="s">
        <v>655</v>
      </c>
      <c r="AI51" s="480" t="s">
        <v>655</v>
      </c>
      <c r="AO51" s="480"/>
    </row>
    <row r="52" spans="1:45">
      <c r="C52" s="482" t="s">
        <v>565</v>
      </c>
      <c r="D52" s="80"/>
      <c r="I52" s="482" t="s">
        <v>565</v>
      </c>
      <c r="O52" s="482" t="s">
        <v>565</v>
      </c>
      <c r="U52" s="482" t="s">
        <v>565</v>
      </c>
      <c r="AB52" s="482" t="s">
        <v>565</v>
      </c>
      <c r="AI52" s="482" t="s">
        <v>565</v>
      </c>
      <c r="AO52" s="482"/>
    </row>
    <row r="53" spans="1:45">
      <c r="C53" s="480" t="s">
        <v>656</v>
      </c>
      <c r="D53" s="80"/>
      <c r="I53" s="480" t="s">
        <v>656</v>
      </c>
      <c r="O53" s="480" t="s">
        <v>656</v>
      </c>
      <c r="U53" s="480" t="s">
        <v>656</v>
      </c>
      <c r="AB53" s="480" t="s">
        <v>656</v>
      </c>
      <c r="AI53" s="480" t="s">
        <v>656</v>
      </c>
      <c r="AO53" s="480"/>
    </row>
    <row r="54" spans="1:45">
      <c r="C54" s="480" t="s">
        <v>566</v>
      </c>
      <c r="D54" s="80"/>
      <c r="I54" s="480" t="s">
        <v>566</v>
      </c>
      <c r="O54" s="480" t="s">
        <v>566</v>
      </c>
      <c r="U54" s="480" t="s">
        <v>566</v>
      </c>
      <c r="AB54" s="480" t="s">
        <v>566</v>
      </c>
      <c r="AI54" s="480" t="s">
        <v>566</v>
      </c>
      <c r="AO54" s="480"/>
    </row>
    <row r="55" spans="1:45">
      <c r="C55" s="482" t="s">
        <v>658</v>
      </c>
      <c r="D55" s="80"/>
      <c r="I55" s="482" t="s">
        <v>658</v>
      </c>
      <c r="O55" s="482" t="s">
        <v>658</v>
      </c>
      <c r="U55" s="482" t="s">
        <v>658</v>
      </c>
      <c r="AB55" s="482" t="s">
        <v>658</v>
      </c>
      <c r="AI55" s="482" t="s">
        <v>658</v>
      </c>
      <c r="AO55" s="482"/>
    </row>
    <row r="56" spans="1:45">
      <c r="C56" s="480" t="s">
        <v>567</v>
      </c>
      <c r="D56" s="80"/>
      <c r="I56" s="480" t="s">
        <v>567</v>
      </c>
      <c r="O56" s="480" t="s">
        <v>567</v>
      </c>
      <c r="U56" s="480" t="s">
        <v>567</v>
      </c>
      <c r="AB56" s="480" t="s">
        <v>567</v>
      </c>
      <c r="AI56" s="480" t="s">
        <v>567</v>
      </c>
      <c r="AO56" s="480"/>
    </row>
    <row r="57" spans="1:45">
      <c r="C57" s="480" t="s">
        <v>659</v>
      </c>
      <c r="D57" s="80"/>
      <c r="I57" s="480" t="s">
        <v>659</v>
      </c>
      <c r="O57" s="480" t="s">
        <v>659</v>
      </c>
      <c r="U57" s="480" t="s">
        <v>659</v>
      </c>
      <c r="AB57" s="480" t="s">
        <v>659</v>
      </c>
      <c r="AI57" s="480" t="s">
        <v>659</v>
      </c>
      <c r="AO57" s="480"/>
    </row>
    <row r="58" spans="1:45">
      <c r="C58" s="480" t="s">
        <v>568</v>
      </c>
      <c r="D58" s="80"/>
      <c r="I58" s="480" t="s">
        <v>568</v>
      </c>
      <c r="O58" s="480" t="s">
        <v>568</v>
      </c>
      <c r="U58" s="480" t="s">
        <v>568</v>
      </c>
      <c r="AB58" s="480" t="s">
        <v>568</v>
      </c>
      <c r="AI58" s="480" t="s">
        <v>568</v>
      </c>
      <c r="AO58" s="480"/>
    </row>
    <row r="59" spans="1:45">
      <c r="C59" s="80"/>
      <c r="D59" s="80"/>
    </row>
    <row r="60" spans="1:45">
      <c r="A60" s="728" t="s">
        <v>201</v>
      </c>
      <c r="B60" s="723"/>
      <c r="C60" s="722" t="s">
        <v>202</v>
      </c>
      <c r="D60" s="722" t="s">
        <v>203</v>
      </c>
      <c r="E60" s="729" t="s">
        <v>203</v>
      </c>
      <c r="F60" s="729" t="s">
        <v>203</v>
      </c>
      <c r="G60" s="722" t="s">
        <v>203</v>
      </c>
      <c r="H60" s="722" t="s">
        <v>203</v>
      </c>
      <c r="I60" s="722" t="s">
        <v>203</v>
      </c>
      <c r="J60" s="722" t="s">
        <v>203</v>
      </c>
      <c r="K60" s="722" t="s">
        <v>203</v>
      </c>
      <c r="L60" s="722" t="s">
        <v>203</v>
      </c>
      <c r="M60" s="722" t="s">
        <v>203</v>
      </c>
      <c r="N60" s="722" t="s">
        <v>202</v>
      </c>
      <c r="O60" s="722" t="s">
        <v>203</v>
      </c>
      <c r="P60" s="722" t="s">
        <v>203</v>
      </c>
      <c r="Q60" s="722" t="s">
        <v>203</v>
      </c>
      <c r="R60" s="722" t="s">
        <v>203</v>
      </c>
      <c r="S60" s="722" t="s">
        <v>203</v>
      </c>
      <c r="T60" s="722" t="s">
        <v>203</v>
      </c>
      <c r="U60" s="722" t="s">
        <v>203</v>
      </c>
      <c r="V60" s="722" t="s">
        <v>203</v>
      </c>
      <c r="W60" s="722" t="s">
        <v>203</v>
      </c>
      <c r="X60" s="722" t="s">
        <v>202</v>
      </c>
      <c r="Y60" s="722" t="s">
        <v>203</v>
      </c>
      <c r="Z60" s="722" t="s">
        <v>203</v>
      </c>
      <c r="AA60" s="722" t="s">
        <v>203</v>
      </c>
      <c r="AB60" s="722" t="s">
        <v>202</v>
      </c>
      <c r="AC60" s="722" t="s">
        <v>203</v>
      </c>
      <c r="AD60" s="722" t="s">
        <v>202</v>
      </c>
      <c r="AE60" s="722" t="s">
        <v>202</v>
      </c>
      <c r="AF60" s="722" t="s">
        <v>203</v>
      </c>
      <c r="AG60" s="722" t="s">
        <v>202</v>
      </c>
      <c r="AH60" s="722" t="s">
        <v>202</v>
      </c>
      <c r="AI60" s="722" t="s">
        <v>202</v>
      </c>
      <c r="AJ60" s="722" t="s">
        <v>202</v>
      </c>
      <c r="AK60" s="722" t="s">
        <v>202</v>
      </c>
      <c r="AL60" s="722" t="s">
        <v>202</v>
      </c>
      <c r="AM60" s="723"/>
      <c r="AN60" s="726">
        <v>36</v>
      </c>
      <c r="AO60" s="753"/>
      <c r="AP60" s="726">
        <v>12</v>
      </c>
      <c r="AQ60" s="726">
        <v>24</v>
      </c>
    </row>
    <row r="61" spans="1:45" ht="12.75" thickBot="1">
      <c r="A61" s="743"/>
      <c r="B61" s="743"/>
      <c r="C61" s="743"/>
      <c r="D61" s="743"/>
      <c r="E61" s="743"/>
      <c r="F61" s="743"/>
      <c r="G61" s="743"/>
      <c r="H61" s="743"/>
      <c r="I61" s="743"/>
      <c r="J61" s="743"/>
      <c r="K61" s="743"/>
      <c r="L61" s="743"/>
      <c r="M61" s="743"/>
      <c r="N61" s="743"/>
      <c r="O61" s="743"/>
      <c r="P61" s="743"/>
      <c r="Q61" s="743"/>
      <c r="R61" s="743"/>
      <c r="S61" s="743"/>
      <c r="T61" s="743"/>
      <c r="U61" s="743"/>
      <c r="V61" s="743"/>
      <c r="W61" s="743"/>
      <c r="X61" s="743"/>
      <c r="Y61" s="743"/>
      <c r="Z61" s="743"/>
      <c r="AA61" s="743"/>
      <c r="AB61" s="743"/>
      <c r="AC61" s="743"/>
      <c r="AD61" s="743"/>
      <c r="AE61" s="743"/>
      <c r="AF61" s="743"/>
      <c r="AG61" s="743"/>
      <c r="AH61" s="743"/>
      <c r="AI61" s="743"/>
      <c r="AJ61" s="743"/>
      <c r="AK61" s="743"/>
      <c r="AL61" s="743"/>
      <c r="AM61" s="743"/>
      <c r="AN61" s="743"/>
      <c r="AO61" s="743"/>
      <c r="AP61" s="743"/>
      <c r="AQ61" s="743"/>
      <c r="AR61" s="77"/>
      <c r="AS61" s="77"/>
    </row>
    <row r="62" spans="1:45" ht="15">
      <c r="A62" s="730" t="s">
        <v>204</v>
      </c>
      <c r="B62" s="721"/>
      <c r="C62" s="721"/>
      <c r="D62" s="722"/>
      <c r="E62" s="721"/>
      <c r="F62" s="721"/>
      <c r="G62" s="721"/>
      <c r="H62" s="721"/>
      <c r="I62" s="721"/>
      <c r="J62" s="721"/>
      <c r="K62" s="721"/>
      <c r="L62" s="721"/>
      <c r="M62" s="721"/>
      <c r="N62" s="721"/>
      <c r="O62" s="721"/>
      <c r="P62" s="721"/>
      <c r="Q62" s="721"/>
      <c r="R62" s="721"/>
      <c r="S62" s="721"/>
      <c r="T62" s="721"/>
      <c r="U62" s="721"/>
      <c r="V62" s="721"/>
      <c r="W62" s="721"/>
      <c r="X62" s="721"/>
      <c r="Y62" s="721"/>
      <c r="Z62" s="721"/>
      <c r="AA62" s="721"/>
      <c r="AB62" s="721"/>
      <c r="AC62" s="721"/>
      <c r="AD62" s="721"/>
      <c r="AE62" s="721"/>
      <c r="AF62" s="721"/>
      <c r="AG62" s="721"/>
      <c r="AH62" s="721"/>
      <c r="AI62" s="721"/>
      <c r="AJ62" s="721"/>
      <c r="AK62" s="721"/>
      <c r="AL62" s="721"/>
      <c r="AM62" s="721"/>
      <c r="AN62" s="721"/>
      <c r="AO62" s="721"/>
      <c r="AP62" s="721"/>
      <c r="AQ62" s="721"/>
    </row>
    <row r="63" spans="1:45" ht="15">
      <c r="A63" s="730" t="s">
        <v>205</v>
      </c>
      <c r="B63" s="721"/>
      <c r="C63" s="721"/>
      <c r="D63" s="722"/>
      <c r="E63" s="721"/>
      <c r="F63" s="721"/>
      <c r="G63" s="721"/>
      <c r="H63" s="721"/>
      <c r="I63" s="721"/>
      <c r="J63" s="721"/>
      <c r="K63" s="721"/>
      <c r="L63" s="721"/>
      <c r="M63" s="721"/>
      <c r="N63" s="721"/>
      <c r="O63" s="721"/>
      <c r="P63" s="721"/>
      <c r="Q63" s="721"/>
      <c r="R63" s="721"/>
      <c r="S63" s="721"/>
      <c r="T63" s="721"/>
      <c r="U63" s="721"/>
      <c r="V63" s="721"/>
      <c r="W63" s="721"/>
      <c r="X63" s="721"/>
      <c r="Y63" s="721"/>
      <c r="Z63" s="721"/>
      <c r="AA63" s="721"/>
      <c r="AB63" s="721"/>
      <c r="AC63" s="721"/>
      <c r="AD63" s="721"/>
      <c r="AE63" s="721"/>
      <c r="AF63" s="721"/>
      <c r="AG63" s="721"/>
      <c r="AH63" s="721"/>
      <c r="AI63" s="721"/>
      <c r="AJ63" s="721"/>
      <c r="AK63" s="721"/>
      <c r="AL63" s="721"/>
      <c r="AM63" s="721"/>
      <c r="AN63" s="721"/>
      <c r="AO63" s="721"/>
      <c r="AP63" s="721"/>
      <c r="AQ63" s="721"/>
      <c r="AS63" s="73"/>
    </row>
    <row r="64" spans="1:45" ht="15">
      <c r="A64" s="731" t="s">
        <v>206</v>
      </c>
      <c r="B64" s="721"/>
      <c r="C64" s="724">
        <v>8484131</v>
      </c>
      <c r="D64" s="724">
        <v>7011511</v>
      </c>
      <c r="E64" s="724">
        <v>17518041</v>
      </c>
      <c r="F64" s="724">
        <v>9375085</v>
      </c>
      <c r="G64" s="724">
        <v>6149905</v>
      </c>
      <c r="H64" s="724">
        <v>4539016</v>
      </c>
      <c r="I64" s="726">
        <v>1728669</v>
      </c>
      <c r="J64" s="724">
        <v>1359825</v>
      </c>
      <c r="K64" s="724">
        <v>2156041</v>
      </c>
      <c r="L64" s="724">
        <v>4609030</v>
      </c>
      <c r="M64" s="724">
        <v>2893679</v>
      </c>
      <c r="N64" s="724">
        <v>2691392</v>
      </c>
      <c r="O64" s="724">
        <v>1563113</v>
      </c>
      <c r="P64" s="724">
        <v>212406</v>
      </c>
      <c r="Q64" s="724">
        <v>2288570</v>
      </c>
      <c r="R64" s="724">
        <v>770637</v>
      </c>
      <c r="S64" s="724">
        <v>117213</v>
      </c>
      <c r="T64" s="724">
        <v>285712</v>
      </c>
      <c r="U64" s="724">
        <v>1096149</v>
      </c>
      <c r="V64" s="724">
        <v>1287289</v>
      </c>
      <c r="W64" s="724">
        <v>1513334</v>
      </c>
      <c r="X64" s="724">
        <v>967243</v>
      </c>
      <c r="Y64" s="724">
        <v>1152931</v>
      </c>
      <c r="Z64" s="724">
        <v>1180516</v>
      </c>
      <c r="AA64" s="724">
        <v>525712</v>
      </c>
      <c r="AB64" s="724">
        <v>447754</v>
      </c>
      <c r="AC64" s="724">
        <v>609100</v>
      </c>
      <c r="AD64" s="724">
        <v>198503</v>
      </c>
      <c r="AE64" s="724">
        <v>173673</v>
      </c>
      <c r="AF64" s="724">
        <v>26083</v>
      </c>
      <c r="AG64" s="724">
        <v>33830</v>
      </c>
      <c r="AH64" s="724">
        <v>74027</v>
      </c>
      <c r="AI64" s="724">
        <v>36254</v>
      </c>
      <c r="AJ64" s="724">
        <v>27418</v>
      </c>
      <c r="AK64" s="724">
        <v>4556</v>
      </c>
      <c r="AL64" s="725">
        <v>-524</v>
      </c>
      <c r="AM64" s="724"/>
      <c r="AN64" s="724">
        <v>83107824</v>
      </c>
      <c r="AO64" s="726"/>
      <c r="AP64" s="726">
        <v>13138257</v>
      </c>
      <c r="AQ64" s="726">
        <v>69969567</v>
      </c>
    </row>
    <row r="65" spans="1:46" ht="15">
      <c r="A65" s="731" t="s">
        <v>207</v>
      </c>
      <c r="B65" s="721"/>
      <c r="C65" s="724">
        <v>181072</v>
      </c>
      <c r="D65" s="724">
        <v>64440</v>
      </c>
      <c r="E65" s="724">
        <v>196138</v>
      </c>
      <c r="F65" s="724">
        <v>257501</v>
      </c>
      <c r="G65" s="724">
        <v>100986</v>
      </c>
      <c r="H65" s="724">
        <v>124914</v>
      </c>
      <c r="I65" s="724">
        <v>92206</v>
      </c>
      <c r="J65" s="724">
        <v>31738</v>
      </c>
      <c r="K65" s="724">
        <v>100243</v>
      </c>
      <c r="L65" s="724">
        <v>114744</v>
      </c>
      <c r="M65" s="724">
        <v>73702</v>
      </c>
      <c r="N65" s="724">
        <v>51005</v>
      </c>
      <c r="O65" s="724">
        <v>88356</v>
      </c>
      <c r="P65" s="724">
        <v>11535</v>
      </c>
      <c r="Q65" s="724">
        <v>21947</v>
      </c>
      <c r="R65" s="724">
        <v>24176</v>
      </c>
      <c r="S65" s="724">
        <v>70306</v>
      </c>
      <c r="T65" s="724">
        <v>11488</v>
      </c>
      <c r="U65" s="724">
        <v>33677</v>
      </c>
      <c r="V65" s="724">
        <v>74881</v>
      </c>
      <c r="W65" s="724">
        <v>49500</v>
      </c>
      <c r="X65" s="724">
        <v>23547</v>
      </c>
      <c r="Y65" s="724">
        <v>14575</v>
      </c>
      <c r="Z65" s="724">
        <v>5289</v>
      </c>
      <c r="AA65" s="724">
        <v>3903</v>
      </c>
      <c r="AB65" s="724">
        <v>14252</v>
      </c>
      <c r="AC65" s="724">
        <v>8996</v>
      </c>
      <c r="AD65" s="724">
        <v>-8486</v>
      </c>
      <c r="AE65" s="724">
        <v>7364</v>
      </c>
      <c r="AF65" s="724">
        <v>1753</v>
      </c>
      <c r="AG65" s="724">
        <v>9664</v>
      </c>
      <c r="AH65" s="724">
        <v>6192</v>
      </c>
      <c r="AI65" s="724">
        <v>3137</v>
      </c>
      <c r="AJ65" s="724">
        <v>2891</v>
      </c>
      <c r="AK65" s="724">
        <v>3713</v>
      </c>
      <c r="AL65" s="725">
        <v>9286</v>
      </c>
      <c r="AM65" s="724"/>
      <c r="AN65" s="724">
        <v>1880631</v>
      </c>
      <c r="AO65" s="726"/>
      <c r="AP65" s="726">
        <v>277276</v>
      </c>
      <c r="AQ65" s="726">
        <v>1559934</v>
      </c>
      <c r="AS65" s="74"/>
      <c r="AT65" s="80"/>
    </row>
    <row r="66" spans="1:46" ht="15">
      <c r="A66" s="731" t="s">
        <v>208</v>
      </c>
      <c r="B66" s="721"/>
      <c r="C66" s="724">
        <v>186891039</v>
      </c>
      <c r="D66" s="724">
        <v>134127584</v>
      </c>
      <c r="E66" s="724">
        <v>277066581</v>
      </c>
      <c r="F66" s="724">
        <v>224845588</v>
      </c>
      <c r="G66" s="724">
        <v>96836223</v>
      </c>
      <c r="H66" s="724">
        <v>94744899</v>
      </c>
      <c r="I66" s="724">
        <v>39697041</v>
      </c>
      <c r="J66" s="724">
        <v>16236554</v>
      </c>
      <c r="K66" s="724">
        <v>75592195</v>
      </c>
      <c r="L66" s="724">
        <v>67229163</v>
      </c>
      <c r="M66" s="724">
        <v>58214240</v>
      </c>
      <c r="N66" s="724">
        <v>52493758</v>
      </c>
      <c r="O66" s="724">
        <v>36262723</v>
      </c>
      <c r="P66" s="724">
        <v>4734155</v>
      </c>
      <c r="Q66" s="724">
        <v>31277674</v>
      </c>
      <c r="R66" s="724">
        <v>12472596</v>
      </c>
      <c r="S66" s="724">
        <v>28281259</v>
      </c>
      <c r="T66" s="724">
        <v>3444252</v>
      </c>
      <c r="U66" s="724">
        <v>27227380</v>
      </c>
      <c r="V66" s="724">
        <v>24724963</v>
      </c>
      <c r="W66" s="724">
        <v>21691472</v>
      </c>
      <c r="X66" s="724">
        <v>21368278</v>
      </c>
      <c r="Y66" s="724">
        <v>15266670</v>
      </c>
      <c r="Z66" s="724">
        <v>15418293</v>
      </c>
      <c r="AA66" s="724">
        <v>8036097</v>
      </c>
      <c r="AB66" s="724">
        <v>7377908</v>
      </c>
      <c r="AC66" s="724">
        <v>4890971</v>
      </c>
      <c r="AD66" s="724">
        <v>2801216</v>
      </c>
      <c r="AE66" s="724">
        <v>2811094</v>
      </c>
      <c r="AF66" s="724">
        <v>377217</v>
      </c>
      <c r="AG66" s="724">
        <v>1868983</v>
      </c>
      <c r="AH66" s="724">
        <v>922918</v>
      </c>
      <c r="AI66" s="724">
        <v>565143</v>
      </c>
      <c r="AJ66" s="724">
        <v>509250</v>
      </c>
      <c r="AK66" s="724">
        <v>92750</v>
      </c>
      <c r="AL66" s="725">
        <v>19262</v>
      </c>
      <c r="AM66" s="724"/>
      <c r="AN66" s="724">
        <v>1596417389</v>
      </c>
      <c r="AO66" s="726"/>
      <c r="AP66" s="726">
        <v>277721599</v>
      </c>
      <c r="AQ66" s="726">
        <v>1318762721</v>
      </c>
      <c r="AS66" s="74"/>
      <c r="AT66" s="74"/>
    </row>
    <row r="67" spans="1:46" ht="15">
      <c r="A67" s="731" t="s">
        <v>209</v>
      </c>
      <c r="B67" s="721"/>
      <c r="C67" s="724">
        <v>186979198</v>
      </c>
      <c r="D67" s="724">
        <v>154510424</v>
      </c>
      <c r="E67" s="724">
        <v>303564967</v>
      </c>
      <c r="F67" s="724">
        <v>238485301</v>
      </c>
      <c r="G67" s="724">
        <v>105236825</v>
      </c>
      <c r="H67" s="724">
        <v>100588779</v>
      </c>
      <c r="I67" s="724">
        <v>43369106</v>
      </c>
      <c r="J67" s="724">
        <v>19320707</v>
      </c>
      <c r="K67" s="724">
        <v>79143602</v>
      </c>
      <c r="L67" s="724">
        <v>78526342</v>
      </c>
      <c r="M67" s="724">
        <v>63014931</v>
      </c>
      <c r="N67" s="724">
        <v>54376040</v>
      </c>
      <c r="O67" s="724">
        <v>41737017</v>
      </c>
      <c r="P67" s="724">
        <v>5889880</v>
      </c>
      <c r="Q67" s="724">
        <v>32323873</v>
      </c>
      <c r="R67" s="724">
        <v>14230719</v>
      </c>
      <c r="S67" s="724">
        <v>29999155</v>
      </c>
      <c r="T67" s="724">
        <v>4268441</v>
      </c>
      <c r="U67" s="724">
        <v>28562336</v>
      </c>
      <c r="V67" s="724">
        <v>26214373</v>
      </c>
      <c r="W67" s="724">
        <v>22620058</v>
      </c>
      <c r="X67" s="724">
        <v>21654349</v>
      </c>
      <c r="Y67" s="724">
        <v>16583600</v>
      </c>
      <c r="Z67" s="724">
        <v>16095245</v>
      </c>
      <c r="AA67" s="724">
        <v>8068872</v>
      </c>
      <c r="AB67" s="724">
        <v>7643265</v>
      </c>
      <c r="AC67" s="724">
        <v>5618989</v>
      </c>
      <c r="AD67" s="724">
        <v>2973628</v>
      </c>
      <c r="AE67" s="724">
        <v>2898842</v>
      </c>
      <c r="AF67" s="724">
        <v>439271</v>
      </c>
      <c r="AG67" s="724">
        <v>1829535</v>
      </c>
      <c r="AH67" s="724">
        <v>915985</v>
      </c>
      <c r="AI67" s="724">
        <v>583509</v>
      </c>
      <c r="AJ67" s="724">
        <v>502700</v>
      </c>
      <c r="AK67" s="724">
        <v>84856</v>
      </c>
      <c r="AL67" s="725">
        <v>28309</v>
      </c>
      <c r="AM67" s="724"/>
      <c r="AN67" s="724">
        <v>1718883029</v>
      </c>
      <c r="AO67" s="726"/>
      <c r="AP67" s="726">
        <v>280470216</v>
      </c>
      <c r="AQ67" s="726">
        <v>1438412813</v>
      </c>
      <c r="AS67" s="74"/>
      <c r="AT67" s="80"/>
    </row>
    <row r="68" spans="1:46" ht="15">
      <c r="A68" s="732"/>
      <c r="B68" s="721"/>
      <c r="C68" s="721"/>
      <c r="D68" s="722"/>
      <c r="E68" s="721"/>
      <c r="F68" s="721"/>
      <c r="G68" s="721"/>
      <c r="H68" s="721"/>
      <c r="I68" s="721"/>
      <c r="J68" s="721"/>
      <c r="K68" s="721"/>
      <c r="L68" s="721"/>
      <c r="M68" s="721"/>
      <c r="N68" s="721"/>
      <c r="O68" s="721"/>
      <c r="P68" s="721"/>
      <c r="Q68" s="721"/>
      <c r="R68" s="721"/>
      <c r="S68" s="721"/>
      <c r="T68" s="721"/>
      <c r="U68" s="721"/>
      <c r="V68" s="721"/>
      <c r="W68" s="721"/>
      <c r="X68" s="721"/>
      <c r="Y68" s="721"/>
      <c r="Z68" s="721"/>
      <c r="AA68" s="721"/>
      <c r="AB68" s="721"/>
      <c r="AC68" s="721"/>
      <c r="AD68" s="721"/>
      <c r="AE68" s="721"/>
      <c r="AF68" s="721"/>
      <c r="AG68" s="721"/>
      <c r="AH68" s="721"/>
      <c r="AI68" s="721"/>
      <c r="AJ68" s="721"/>
      <c r="AK68" s="721"/>
      <c r="AL68" s="721"/>
      <c r="AM68" s="721"/>
      <c r="AN68" s="722"/>
      <c r="AO68" s="721"/>
      <c r="AP68" s="721"/>
      <c r="AQ68" s="721"/>
      <c r="AR68" s="73"/>
      <c r="AS68" s="74"/>
      <c r="AT68" s="80"/>
    </row>
    <row r="69" spans="1:46" ht="15">
      <c r="A69" s="731" t="s">
        <v>210</v>
      </c>
      <c r="B69" s="721"/>
      <c r="C69" s="721"/>
      <c r="D69" s="722"/>
      <c r="E69" s="721"/>
      <c r="F69" s="721"/>
      <c r="G69" s="721"/>
      <c r="H69" s="721"/>
      <c r="I69" s="721"/>
      <c r="J69" s="721"/>
      <c r="K69" s="721"/>
      <c r="L69" s="721"/>
      <c r="M69" s="721"/>
      <c r="N69" s="721"/>
      <c r="O69" s="721"/>
      <c r="P69" s="721"/>
      <c r="Q69" s="721"/>
      <c r="R69" s="721"/>
      <c r="S69" s="721"/>
      <c r="T69" s="721"/>
      <c r="U69" s="721"/>
      <c r="V69" s="721"/>
      <c r="W69" s="721"/>
      <c r="X69" s="721"/>
      <c r="Y69" s="721"/>
      <c r="Z69" s="721"/>
      <c r="AA69" s="721"/>
      <c r="AB69" s="721"/>
      <c r="AC69" s="721"/>
      <c r="AD69" s="721"/>
      <c r="AE69" s="721"/>
      <c r="AF69" s="721"/>
      <c r="AG69" s="721"/>
      <c r="AH69" s="721"/>
      <c r="AI69" s="721"/>
      <c r="AJ69" s="721"/>
      <c r="AK69" s="721"/>
      <c r="AL69" s="721"/>
      <c r="AM69" s="721"/>
      <c r="AN69" s="722"/>
      <c r="AO69" s="721"/>
      <c r="AP69" s="721"/>
      <c r="AQ69" s="721"/>
      <c r="AS69" s="80"/>
      <c r="AT69" s="80"/>
    </row>
    <row r="70" spans="1:46" ht="15">
      <c r="A70" s="731" t="s">
        <v>211</v>
      </c>
      <c r="B70" s="721"/>
      <c r="C70" s="724">
        <v>365567178</v>
      </c>
      <c r="D70" s="724">
        <v>281690937</v>
      </c>
      <c r="E70" s="724">
        <v>563309645</v>
      </c>
      <c r="F70" s="724">
        <v>454213305</v>
      </c>
      <c r="G70" s="724">
        <v>196024129</v>
      </c>
      <c r="H70" s="724">
        <v>190919576</v>
      </c>
      <c r="I70" s="724">
        <v>81429684</v>
      </c>
      <c r="J70" s="724">
        <v>34229174</v>
      </c>
      <c r="K70" s="724">
        <v>152679999</v>
      </c>
      <c r="L70" s="724">
        <v>141261219</v>
      </c>
      <c r="M70" s="724">
        <v>118409194</v>
      </c>
      <c r="N70" s="724">
        <v>104229411</v>
      </c>
      <c r="O70" s="724">
        <v>76524983</v>
      </c>
      <c r="P70" s="724">
        <v>10423164</v>
      </c>
      <c r="Q70" s="724">
        <v>61334924</v>
      </c>
      <c r="R70" s="724">
        <v>25956854</v>
      </c>
      <c r="S70" s="724">
        <v>58233507</v>
      </c>
      <c r="T70" s="724">
        <v>7438469</v>
      </c>
      <c r="U70" s="724">
        <v>54727244</v>
      </c>
      <c r="V70" s="724">
        <v>49726928</v>
      </c>
      <c r="W70" s="724">
        <v>42847696</v>
      </c>
      <c r="X70" s="724">
        <v>42078931</v>
      </c>
      <c r="Y70" s="724">
        <v>30711914</v>
      </c>
      <c r="Z70" s="724">
        <v>30338311</v>
      </c>
      <c r="AA70" s="724">
        <v>15583160</v>
      </c>
      <c r="AB70" s="724">
        <v>14587671</v>
      </c>
      <c r="AC70" s="724">
        <v>9909856</v>
      </c>
      <c r="AD70" s="724">
        <v>5567855</v>
      </c>
      <c r="AE70" s="724">
        <v>5543627</v>
      </c>
      <c r="AF70" s="724">
        <v>792158</v>
      </c>
      <c r="AG70" s="724">
        <v>3674352</v>
      </c>
      <c r="AH70" s="724">
        <v>1771068</v>
      </c>
      <c r="AI70" s="724">
        <v>1115535</v>
      </c>
      <c r="AJ70" s="724">
        <v>987423</v>
      </c>
      <c r="AK70" s="724">
        <v>176763</v>
      </c>
      <c r="AL70" s="725">
        <v>57381</v>
      </c>
      <c r="AM70" s="724"/>
      <c r="AN70" s="724">
        <v>3234073225</v>
      </c>
      <c r="AO70" s="726"/>
      <c r="AP70" s="726">
        <v>545330834</v>
      </c>
      <c r="AQ70" s="726">
        <v>2688765901</v>
      </c>
      <c r="AS70" s="74"/>
      <c r="AT70" s="80"/>
    </row>
    <row r="71" spans="1:46" ht="15">
      <c r="A71" s="731" t="s">
        <v>212</v>
      </c>
      <c r="B71" s="721"/>
      <c r="C71" s="751">
        <v>4.5425626257945946E-2</v>
      </c>
      <c r="D71" s="751">
        <v>4.9324064692929756E-2</v>
      </c>
      <c r="E71" s="751">
        <v>6.1500466586188136E-2</v>
      </c>
      <c r="F71" s="751">
        <v>4.0146705962301125E-2</v>
      </c>
      <c r="G71" s="751">
        <v>6.1716065576804577E-2</v>
      </c>
      <c r="H71" s="751">
        <v>4.6240433720636381E-2</v>
      </c>
      <c r="I71" s="751">
        <v>4.019327890305948E-2</v>
      </c>
      <c r="J71" s="751">
        <v>7.7599710702922597E-2</v>
      </c>
      <c r="K71" s="751">
        <v>2.692949978339992E-2</v>
      </c>
      <c r="L71" s="751">
        <v>6.3630853985480615E-2</v>
      </c>
      <c r="M71" s="751">
        <v>4.7631047974197004E-2</v>
      </c>
      <c r="N71" s="751">
        <v>5.0664912612813286E-2</v>
      </c>
      <c r="O71" s="751">
        <v>3.8543151326149265E-2</v>
      </c>
      <c r="P71" s="751">
        <v>3.8543190915925341E-2</v>
      </c>
      <c r="Q71" s="751">
        <v>7.3909702733144331E-2</v>
      </c>
      <c r="R71" s="751">
        <v>5.751552171923454E-2</v>
      </c>
      <c r="S71" s="751">
        <v>1.6109969128254632E-3</v>
      </c>
      <c r="T71" s="751">
        <v>7.3731301427753485E-2</v>
      </c>
      <c r="U71" s="751">
        <v>3.8827900780094099E-2</v>
      </c>
      <c r="V71" s="751">
        <v>4.8762634200930327E-2</v>
      </c>
      <c r="W71" s="751">
        <v>6.8327314495509869E-2</v>
      </c>
      <c r="X71" s="751">
        <v>4.4853610943681052E-2</v>
      </c>
      <c r="Y71" s="751">
        <v>7.4131231286985233E-2</v>
      </c>
      <c r="Z71" s="751">
        <v>7.7474780979072955E-2</v>
      </c>
      <c r="AA71" s="751">
        <v>6.6970883954217242E-2</v>
      </c>
      <c r="AB71" s="751">
        <v>5.9434024800806104E-2</v>
      </c>
      <c r="AC71" s="751">
        <v>0.12111255703412845</v>
      </c>
      <c r="AD71" s="751">
        <v>7.4351433361680569E-2</v>
      </c>
      <c r="AE71" s="751">
        <v>6.0000068547180395E-2</v>
      </c>
      <c r="AF71" s="751">
        <v>6.1427139535294724E-2</v>
      </c>
      <c r="AG71" s="751">
        <v>1.3153884004580944E-2</v>
      </c>
      <c r="AH71" s="751">
        <v>7.6603495743811076E-2</v>
      </c>
      <c r="AI71" s="751">
        <v>5.9374201616264839E-2</v>
      </c>
      <c r="AJ71" s="751">
        <v>4.967881039838043E-2</v>
      </c>
      <c r="AK71" s="751">
        <v>9.5381952105361417E-3</v>
      </c>
      <c r="AL71" s="750">
        <v>-0.34192502744810999</v>
      </c>
      <c r="AM71" s="751"/>
      <c r="AN71" s="745">
        <v>5.023212979353614E-2</v>
      </c>
      <c r="AO71" s="745"/>
      <c r="AP71" s="745">
        <v>4.7167628155792125E-2</v>
      </c>
      <c r="AQ71" s="745">
        <v>5.0885525567366974E-2</v>
      </c>
      <c r="AS71" s="74"/>
      <c r="AT71" s="80"/>
    </row>
    <row r="72" spans="1:46" ht="15">
      <c r="A72" s="733" t="s">
        <v>213</v>
      </c>
      <c r="B72" s="721"/>
      <c r="C72" s="749">
        <v>2.6100000000000002E-2</v>
      </c>
      <c r="D72" s="749">
        <v>2.6100000000000002E-2</v>
      </c>
      <c r="E72" s="749">
        <v>2.6100000000000002E-2</v>
      </c>
      <c r="F72" s="749">
        <v>2.6100000000000002E-2</v>
      </c>
      <c r="G72" s="749">
        <v>2.6100000000000002E-2</v>
      </c>
      <c r="H72" s="749">
        <v>2.6100000000000002E-2</v>
      </c>
      <c r="I72" s="749">
        <v>2.6100000000000002E-2</v>
      </c>
      <c r="J72" s="749">
        <v>2.6100000000000002E-2</v>
      </c>
      <c r="K72" s="749">
        <v>2.6100000000000002E-2</v>
      </c>
      <c r="L72" s="749">
        <v>2.6100000000000002E-2</v>
      </c>
      <c r="M72" s="749">
        <v>2.6100000000000002E-2</v>
      </c>
      <c r="N72" s="749">
        <v>2.6100000000000002E-2</v>
      </c>
      <c r="O72" s="749">
        <v>2.6100000000000002E-2</v>
      </c>
      <c r="P72" s="749">
        <v>2.6100000000000002E-2</v>
      </c>
      <c r="Q72" s="749">
        <v>2.6100000000000002E-2</v>
      </c>
      <c r="R72" s="749">
        <v>2.6100000000000002E-2</v>
      </c>
      <c r="S72" s="749">
        <v>2.6100000000000002E-2</v>
      </c>
      <c r="T72" s="749">
        <v>2.6100000000000002E-2</v>
      </c>
      <c r="U72" s="749">
        <v>2.6100000000000002E-2</v>
      </c>
      <c r="V72" s="749">
        <v>2.6100000000000002E-2</v>
      </c>
      <c r="W72" s="749">
        <v>2.6100000000000002E-2</v>
      </c>
      <c r="X72" s="749">
        <v>2.6100000000000002E-2</v>
      </c>
      <c r="Y72" s="749">
        <v>2.6100000000000002E-2</v>
      </c>
      <c r="Z72" s="749">
        <v>2.6100000000000002E-2</v>
      </c>
      <c r="AA72" s="749">
        <v>2.6100000000000002E-2</v>
      </c>
      <c r="AB72" s="749">
        <v>2.6100000000000002E-2</v>
      </c>
      <c r="AC72" s="749">
        <v>2.6100000000000002E-2</v>
      </c>
      <c r="AD72" s="749">
        <v>2.6100000000000002E-2</v>
      </c>
      <c r="AE72" s="749">
        <v>2.6100000000000002E-2</v>
      </c>
      <c r="AF72" s="749">
        <v>2.6100000000000002E-2</v>
      </c>
      <c r="AG72" s="749">
        <v>2.6100000000000002E-2</v>
      </c>
      <c r="AH72" s="749">
        <v>2.6100000000000002E-2</v>
      </c>
      <c r="AI72" s="749">
        <v>2.6100000000000002E-2</v>
      </c>
      <c r="AJ72" s="749">
        <v>2.6100000000000002E-2</v>
      </c>
      <c r="AK72" s="749">
        <v>2.6100000000000002E-2</v>
      </c>
      <c r="AL72" s="749">
        <v>2.6100000000000002E-2</v>
      </c>
      <c r="AM72" s="749">
        <v>2.6100000000000002E-2</v>
      </c>
      <c r="AN72" s="749">
        <v>2.6100000000000002E-2</v>
      </c>
      <c r="AO72" s="749"/>
      <c r="AP72" s="749">
        <v>2.6100000000000002E-2</v>
      </c>
      <c r="AQ72" s="749">
        <v>2.6100000000000002E-2</v>
      </c>
      <c r="AS72" s="121"/>
      <c r="AT72" s="80"/>
    </row>
    <row r="73" spans="1:46" ht="15">
      <c r="A73" s="734"/>
      <c r="B73" s="721"/>
      <c r="C73" s="721"/>
      <c r="D73" s="722"/>
      <c r="E73" s="721"/>
      <c r="F73" s="721"/>
      <c r="G73" s="721"/>
      <c r="H73" s="721"/>
      <c r="I73" s="721"/>
      <c r="J73" s="721"/>
      <c r="K73" s="721"/>
      <c r="L73" s="721"/>
      <c r="M73" s="721"/>
      <c r="N73" s="721"/>
      <c r="O73" s="721"/>
      <c r="P73" s="721"/>
      <c r="Q73" s="721"/>
      <c r="R73" s="721"/>
      <c r="S73" s="721"/>
      <c r="T73" s="721"/>
      <c r="U73" s="721"/>
      <c r="V73" s="721"/>
      <c r="W73" s="721"/>
      <c r="X73" s="721"/>
      <c r="Y73" s="721"/>
      <c r="Z73" s="721"/>
      <c r="AA73" s="721"/>
      <c r="AB73" s="721"/>
      <c r="AC73" s="721"/>
      <c r="AD73" s="721"/>
      <c r="AE73" s="721"/>
      <c r="AF73" s="721"/>
      <c r="AG73" s="721"/>
      <c r="AH73" s="721"/>
      <c r="AI73" s="721"/>
      <c r="AJ73" s="721"/>
      <c r="AK73" s="721"/>
      <c r="AL73" s="721"/>
      <c r="AM73" s="721"/>
      <c r="AN73" s="722"/>
      <c r="AO73" s="721"/>
      <c r="AP73" s="721"/>
      <c r="AQ73" s="721"/>
      <c r="AS73" s="122"/>
      <c r="AT73" s="80"/>
    </row>
    <row r="74" spans="1:46" ht="15">
      <c r="A74" s="735" t="s">
        <v>214</v>
      </c>
      <c r="B74" s="721"/>
      <c r="C74" s="752">
        <v>1.8834057360828327</v>
      </c>
      <c r="D74" s="752">
        <v>2.2633334658346937</v>
      </c>
      <c r="E74" s="752">
        <v>3.4500016164300096</v>
      </c>
      <c r="F74" s="752">
        <v>1.3689412301238768</v>
      </c>
      <c r="G74" s="752">
        <v>3.4710131153693036</v>
      </c>
      <c r="H74" s="752">
        <v>1.9628139285290169</v>
      </c>
      <c r="I74" s="752">
        <v>1.3734800607211328</v>
      </c>
      <c r="J74" s="752">
        <v>5.0189758018636121</v>
      </c>
      <c r="K74" s="752">
        <v>8.084005295780905E-2</v>
      </c>
      <c r="L74" s="752">
        <v>3.6576214779729721</v>
      </c>
      <c r="M74" s="752">
        <v>2.0983381711526139</v>
      </c>
      <c r="N74" s="752">
        <v>2.3940076613208516</v>
      </c>
      <c r="O74" s="752">
        <v>1.2126645868969055</v>
      </c>
      <c r="P74" s="752">
        <v>1.2126684451734926</v>
      </c>
      <c r="Q74" s="752">
        <v>4.6593609524553381</v>
      </c>
      <c r="R74" s="752">
        <v>3.0616432822565542</v>
      </c>
      <c r="S74" s="752">
        <v>-2.3866097931170893</v>
      </c>
      <c r="T74" s="752">
        <v>4.6419746055699651</v>
      </c>
      <c r="U74" s="752">
        <v>1.2404152402391677</v>
      </c>
      <c r="V74" s="752">
        <v>2.2086184778218776</v>
      </c>
      <c r="W74" s="752">
        <v>4.1153215569154966</v>
      </c>
      <c r="X74" s="752">
        <v>1.827659189521591</v>
      </c>
      <c r="Y74" s="752">
        <v>4.6809503252105422</v>
      </c>
      <c r="Z74" s="752">
        <v>5.0068006021901423</v>
      </c>
      <c r="AA74" s="752">
        <v>3.9831287354270772</v>
      </c>
      <c r="AB74" s="752">
        <v>3.2486136634641838</v>
      </c>
      <c r="AC74" s="752">
        <v>9.2595806484873311</v>
      </c>
      <c r="AD74" s="752">
        <v>4.7024104240990683</v>
      </c>
      <c r="AE74" s="752">
        <v>3.3037782425865414</v>
      </c>
      <c r="AF74" s="752">
        <v>3.4428554268877143</v>
      </c>
      <c r="AG74" s="752">
        <v>-1.2616817069894926</v>
      </c>
      <c r="AH74" s="752">
        <v>4.9218882900117888</v>
      </c>
      <c r="AI74" s="752">
        <v>3.242783511964209</v>
      </c>
      <c r="AJ74" s="752">
        <v>2.2979057010408921</v>
      </c>
      <c r="AK74" s="752">
        <v>-1.6140536779518322</v>
      </c>
      <c r="AL74" s="748">
        <v>-35.866389966680643</v>
      </c>
      <c r="AM74" s="752"/>
      <c r="AN74" s="751">
        <v>2.3518302108504141</v>
      </c>
      <c r="AO74" s="744"/>
      <c r="AP74" s="744">
        <v>2.0531749493998941</v>
      </c>
      <c r="AQ74" s="744">
        <v>2.4155078030763999</v>
      </c>
      <c r="AS74" s="80"/>
      <c r="AT74" s="80"/>
    </row>
    <row r="75" spans="1:46" ht="12.75" thickBot="1">
      <c r="A75" s="738"/>
      <c r="B75" s="738"/>
      <c r="C75" s="738"/>
      <c r="D75" s="738"/>
      <c r="E75" s="738"/>
      <c r="F75" s="738"/>
      <c r="G75" s="738"/>
      <c r="H75" s="738"/>
      <c r="I75" s="738"/>
      <c r="J75" s="738"/>
      <c r="K75" s="738"/>
      <c r="L75" s="738"/>
      <c r="M75" s="738"/>
      <c r="N75" s="738"/>
      <c r="O75" s="738"/>
      <c r="P75" s="738"/>
      <c r="Q75" s="738"/>
      <c r="R75" s="738"/>
      <c r="S75" s="738"/>
      <c r="T75" s="738"/>
      <c r="U75" s="738"/>
      <c r="V75" s="738"/>
      <c r="W75" s="738"/>
      <c r="X75" s="738"/>
      <c r="Y75" s="738"/>
      <c r="Z75" s="738"/>
      <c r="AA75" s="738"/>
      <c r="AB75" s="738"/>
      <c r="AC75" s="738"/>
      <c r="AD75" s="738"/>
      <c r="AE75" s="738"/>
      <c r="AF75" s="738"/>
      <c r="AG75" s="738"/>
      <c r="AH75" s="738"/>
      <c r="AI75" s="738"/>
      <c r="AJ75" s="738"/>
      <c r="AK75" s="738"/>
      <c r="AL75" s="738"/>
      <c r="AM75" s="738"/>
      <c r="AN75" s="738"/>
      <c r="AO75" s="738"/>
      <c r="AP75" s="738"/>
      <c r="AQ75" s="738"/>
      <c r="AS75" s="123"/>
      <c r="AT75" s="80"/>
    </row>
    <row r="76" spans="1:46" ht="15">
      <c r="A76" s="730" t="s">
        <v>168</v>
      </c>
      <c r="B76" s="722"/>
      <c r="C76" s="721"/>
      <c r="D76" s="722"/>
      <c r="E76" s="721"/>
      <c r="F76" s="721"/>
      <c r="G76" s="721"/>
      <c r="H76" s="721"/>
      <c r="I76" s="721"/>
      <c r="J76" s="721"/>
      <c r="K76" s="721"/>
      <c r="L76" s="721"/>
      <c r="M76" s="721"/>
      <c r="N76" s="721"/>
      <c r="O76" s="721"/>
      <c r="P76" s="721"/>
      <c r="Q76" s="721"/>
      <c r="R76" s="721"/>
      <c r="S76" s="721"/>
      <c r="T76" s="721"/>
      <c r="U76" s="721"/>
      <c r="V76" s="721"/>
      <c r="W76" s="721"/>
      <c r="X76" s="721"/>
      <c r="Y76" s="721"/>
      <c r="Z76" s="721"/>
      <c r="AA76" s="721"/>
      <c r="AB76" s="721"/>
      <c r="AC76" s="721"/>
      <c r="AD76" s="721"/>
      <c r="AE76" s="721"/>
      <c r="AF76" s="721"/>
      <c r="AG76" s="721"/>
      <c r="AH76" s="721"/>
      <c r="AI76" s="721"/>
      <c r="AJ76" s="721"/>
      <c r="AK76" s="721"/>
      <c r="AL76" s="722"/>
      <c r="AM76" s="721"/>
      <c r="AN76" s="721"/>
      <c r="AO76" s="721"/>
      <c r="AP76" s="721"/>
      <c r="AQ76" s="721"/>
      <c r="AS76" s="80"/>
      <c r="AT76" s="80"/>
    </row>
    <row r="77" spans="1:46" ht="15">
      <c r="A77" s="736" t="s">
        <v>215</v>
      </c>
      <c r="B77" s="722"/>
      <c r="C77" s="724">
        <v>20233027</v>
      </c>
      <c r="D77" s="724">
        <v>1273959</v>
      </c>
      <c r="E77" s="724">
        <v>6377942</v>
      </c>
      <c r="F77" s="724">
        <v>7496711</v>
      </c>
      <c r="G77" s="724">
        <v>2982885</v>
      </c>
      <c r="H77" s="724">
        <v>3113754</v>
      </c>
      <c r="I77" s="724">
        <v>881972</v>
      </c>
      <c r="J77" s="724">
        <v>235224</v>
      </c>
      <c r="K77" s="724">
        <v>2240387</v>
      </c>
      <c r="L77" s="724">
        <v>1496374</v>
      </c>
      <c r="M77" s="724">
        <v>1844971</v>
      </c>
      <c r="N77" s="724">
        <v>2377162</v>
      </c>
      <c r="O77" s="724">
        <v>595226</v>
      </c>
      <c r="P77" s="724">
        <v>32232</v>
      </c>
      <c r="Q77" s="724">
        <v>1551080</v>
      </c>
      <c r="R77" s="724">
        <v>104446</v>
      </c>
      <c r="S77" s="724">
        <v>433731</v>
      </c>
      <c r="T77" s="724">
        <v>33967</v>
      </c>
      <c r="U77" s="724">
        <v>785897</v>
      </c>
      <c r="V77" s="724">
        <v>752788</v>
      </c>
      <c r="W77" s="724">
        <v>1059602</v>
      </c>
      <c r="X77" s="724">
        <v>1738449</v>
      </c>
      <c r="Y77" s="724">
        <v>684963</v>
      </c>
      <c r="Z77" s="724">
        <v>577506</v>
      </c>
      <c r="AA77" s="724">
        <v>493786</v>
      </c>
      <c r="AB77" s="724">
        <v>366971</v>
      </c>
      <c r="AC77" s="724">
        <v>143816</v>
      </c>
      <c r="AD77" s="724">
        <v>223189</v>
      </c>
      <c r="AE77" s="724">
        <v>176010</v>
      </c>
      <c r="AF77" s="724">
        <v>4087</v>
      </c>
      <c r="AG77" s="724">
        <v>276488</v>
      </c>
      <c r="AH77" s="724">
        <v>176871</v>
      </c>
      <c r="AI77" s="724">
        <v>75749</v>
      </c>
      <c r="AJ77" s="724">
        <v>74361</v>
      </c>
      <c r="AK77" s="724">
        <v>106595</v>
      </c>
      <c r="AL77" s="724">
        <v>229106</v>
      </c>
      <c r="AM77" s="721"/>
      <c r="AN77" s="726">
        <v>61251284</v>
      </c>
      <c r="AO77" s="721"/>
      <c r="AP77" s="726">
        <v>26053978</v>
      </c>
      <c r="AQ77" s="726">
        <v>35197306</v>
      </c>
    </row>
    <row r="78" spans="1:46" ht="15">
      <c r="A78" s="736"/>
      <c r="B78" s="722"/>
      <c r="C78" s="721"/>
      <c r="D78" s="722"/>
      <c r="E78" s="721"/>
      <c r="F78" s="721"/>
      <c r="G78" s="721"/>
      <c r="H78" s="721"/>
      <c r="I78" s="721"/>
      <c r="J78" s="721"/>
      <c r="K78" s="721"/>
      <c r="L78" s="721"/>
      <c r="M78" s="721"/>
      <c r="N78" s="721"/>
      <c r="O78" s="721"/>
      <c r="P78" s="721"/>
      <c r="Q78" s="721"/>
      <c r="R78" s="721"/>
      <c r="S78" s="721"/>
      <c r="T78" s="721"/>
      <c r="U78" s="721"/>
      <c r="V78" s="721"/>
      <c r="W78" s="721"/>
      <c r="X78" s="721"/>
      <c r="Y78" s="721"/>
      <c r="Z78" s="721"/>
      <c r="AA78" s="721"/>
      <c r="AB78" s="721"/>
      <c r="AC78" s="721"/>
      <c r="AD78" s="721"/>
      <c r="AE78" s="721"/>
      <c r="AF78" s="721"/>
      <c r="AG78" s="721"/>
      <c r="AH78" s="721"/>
      <c r="AI78" s="721"/>
      <c r="AJ78" s="721"/>
      <c r="AK78" s="721"/>
      <c r="AL78" s="722"/>
      <c r="AM78" s="721"/>
      <c r="AN78" s="721"/>
      <c r="AO78" s="721"/>
      <c r="AP78" s="721"/>
      <c r="AQ78" s="721"/>
    </row>
    <row r="79" spans="1:46" ht="15">
      <c r="A79" s="731" t="s">
        <v>216</v>
      </c>
      <c r="B79" s="722"/>
      <c r="C79" s="724">
        <v>15741295.006000001</v>
      </c>
      <c r="D79" s="724">
        <v>431872.10099999997</v>
      </c>
      <c r="E79" s="724">
        <v>4139284.358</v>
      </c>
      <c r="F79" s="724">
        <v>4572993.71</v>
      </c>
      <c r="G79" s="724">
        <v>1926943.7099999997</v>
      </c>
      <c r="H79" s="724">
        <v>2142262.7519999999</v>
      </c>
      <c r="I79" s="724">
        <v>687938.16</v>
      </c>
      <c r="J79" s="724">
        <v>80681.831999999995</v>
      </c>
      <c r="K79" s="724">
        <v>1588434.3830000001</v>
      </c>
      <c r="L79" s="724">
        <v>1123776.8739999998</v>
      </c>
      <c r="M79" s="724">
        <v>1143882.02</v>
      </c>
      <c r="N79" s="724">
        <v>1742459.746</v>
      </c>
      <c r="O79" s="724">
        <v>322017.266</v>
      </c>
      <c r="P79" s="724">
        <v>15052.344000000001</v>
      </c>
      <c r="Q79" s="724">
        <v>1264130.2</v>
      </c>
      <c r="R79" s="724">
        <v>42091.737999999998</v>
      </c>
      <c r="S79" s="724">
        <v>346984.80000000005</v>
      </c>
      <c r="T79" s="724">
        <v>5264.8850000000002</v>
      </c>
      <c r="U79" s="724">
        <v>443245.90799999994</v>
      </c>
      <c r="V79" s="724">
        <v>439628.19199999998</v>
      </c>
      <c r="W79" s="724">
        <v>894304.08800000011</v>
      </c>
      <c r="X79" s="724">
        <v>1533312.0179999999</v>
      </c>
      <c r="Y79" s="724">
        <v>553450.10399999993</v>
      </c>
      <c r="Z79" s="724">
        <v>489725.08799999999</v>
      </c>
      <c r="AA79" s="724">
        <v>369845.71400000004</v>
      </c>
      <c r="AB79" s="724">
        <v>278164.01799999998</v>
      </c>
      <c r="AC79" s="724">
        <v>106136.208</v>
      </c>
      <c r="AD79" s="724">
        <v>166052.61600000001</v>
      </c>
      <c r="AE79" s="724">
        <v>142216.07999999999</v>
      </c>
      <c r="AF79" s="724">
        <v>0</v>
      </c>
      <c r="AG79" s="724">
        <v>231696.94399999999</v>
      </c>
      <c r="AH79" s="724">
        <v>135306.315</v>
      </c>
      <c r="AI79" s="724">
        <v>56963.248</v>
      </c>
      <c r="AJ79" s="724">
        <v>49821.87</v>
      </c>
      <c r="AK79" s="724">
        <v>73763.740000000005</v>
      </c>
      <c r="AL79" s="724">
        <v>172516.818</v>
      </c>
      <c r="AM79" s="721"/>
      <c r="AN79" s="726">
        <v>43453514.853999995</v>
      </c>
      <c r="AO79" s="721"/>
      <c r="AP79" s="726">
        <v>20323568.418999996</v>
      </c>
      <c r="AQ79" s="726">
        <v>23129946.435000002</v>
      </c>
    </row>
    <row r="80" spans="1:46" ht="15">
      <c r="A80" s="731" t="s">
        <v>217</v>
      </c>
      <c r="B80" s="722"/>
      <c r="C80" s="724">
        <v>708155.94500000007</v>
      </c>
      <c r="D80" s="724">
        <v>699403.49099999992</v>
      </c>
      <c r="E80" s="724">
        <v>1607241.3840000001</v>
      </c>
      <c r="F80" s="724">
        <v>2264006.7220000001</v>
      </c>
      <c r="G80" s="724">
        <v>814327.6050000001</v>
      </c>
      <c r="H80" s="724">
        <v>548020.70400000003</v>
      </c>
      <c r="I80" s="724">
        <v>76731.563999999998</v>
      </c>
      <c r="J80" s="724">
        <v>120669.912</v>
      </c>
      <c r="K80" s="724">
        <v>365183.08100000001</v>
      </c>
      <c r="L80" s="724">
        <v>212485.10799999998</v>
      </c>
      <c r="M80" s="724">
        <v>559026.21299999999</v>
      </c>
      <c r="N80" s="724">
        <v>456415.10399999999</v>
      </c>
      <c r="O80" s="724">
        <v>213686.13399999999</v>
      </c>
      <c r="P80" s="724">
        <v>14568.864</v>
      </c>
      <c r="Q80" s="724">
        <v>110126.68</v>
      </c>
      <c r="R80" s="724">
        <v>49507.403999999995</v>
      </c>
      <c r="S80" s="724">
        <v>27325.053</v>
      </c>
      <c r="T80" s="724">
        <v>26494.260000000002</v>
      </c>
      <c r="U80" s="724">
        <v>265633.18599999999</v>
      </c>
      <c r="V80" s="724">
        <v>221319.67199999999</v>
      </c>
      <c r="W80" s="724">
        <v>72052.936000000002</v>
      </c>
      <c r="X80" s="724">
        <v>158198.859</v>
      </c>
      <c r="Y80" s="724">
        <v>58906.817999999992</v>
      </c>
      <c r="Z80" s="724">
        <v>11550.12</v>
      </c>
      <c r="AA80" s="724">
        <v>27158.23</v>
      </c>
      <c r="AB80" s="724">
        <v>18715.520999999997</v>
      </c>
      <c r="AC80" s="724">
        <v>28619.383999999998</v>
      </c>
      <c r="AD80" s="724">
        <v>37718.940999999999</v>
      </c>
      <c r="AE80" s="724">
        <v>5984.34</v>
      </c>
      <c r="AF80" s="724">
        <v>4087</v>
      </c>
      <c r="AG80" s="724">
        <v>14377.376000000002</v>
      </c>
      <c r="AH80" s="724">
        <v>15387.776999999998</v>
      </c>
      <c r="AI80" s="724">
        <v>7196.1549999999997</v>
      </c>
      <c r="AJ80" s="724">
        <v>3271.8840000000005</v>
      </c>
      <c r="AK80" s="724">
        <v>9486.9550000000017</v>
      </c>
      <c r="AL80" s="724">
        <v>4123.9080000000004</v>
      </c>
      <c r="AM80" s="721"/>
      <c r="AN80" s="726">
        <v>9837164.2899999972</v>
      </c>
      <c r="AO80" s="721"/>
      <c r="AP80" s="726">
        <v>1439032.7650000004</v>
      </c>
      <c r="AQ80" s="726">
        <v>8398131.5250000004</v>
      </c>
    </row>
    <row r="81" spans="1:46" ht="15">
      <c r="A81" s="731" t="s">
        <v>218</v>
      </c>
      <c r="B81" s="722"/>
      <c r="C81" s="724">
        <v>3763343.0220000003</v>
      </c>
      <c r="D81" s="724">
        <v>64971.908999999992</v>
      </c>
      <c r="E81" s="724">
        <v>529369.18599999999</v>
      </c>
      <c r="F81" s="724">
        <v>569750.03599999996</v>
      </c>
      <c r="G81" s="724">
        <v>205819.06500000003</v>
      </c>
      <c r="H81" s="724">
        <v>386105.49599999998</v>
      </c>
      <c r="I81" s="724">
        <v>103190.72399999999</v>
      </c>
      <c r="J81" s="724">
        <v>24698.52</v>
      </c>
      <c r="K81" s="724">
        <v>271086.82699999999</v>
      </c>
      <c r="L81" s="724">
        <v>151133.77399999998</v>
      </c>
      <c r="M81" s="724">
        <v>112543.231</v>
      </c>
      <c r="N81" s="724">
        <v>175909.98800000001</v>
      </c>
      <c r="O81" s="724">
        <v>29166.074000000001</v>
      </c>
      <c r="P81" s="724">
        <v>612.40800000000002</v>
      </c>
      <c r="Q81" s="724">
        <v>175272.04</v>
      </c>
      <c r="R81" s="724">
        <v>10549.045999999998</v>
      </c>
      <c r="S81" s="724">
        <v>53782.644</v>
      </c>
      <c r="T81" s="724">
        <v>2207.855</v>
      </c>
      <c r="U81" s="724">
        <v>69158.936000000002</v>
      </c>
      <c r="V81" s="724">
        <v>73020.435999999987</v>
      </c>
      <c r="W81" s="724">
        <v>89006.567999999999</v>
      </c>
      <c r="X81" s="724">
        <v>46938.123000000007</v>
      </c>
      <c r="Y81" s="724">
        <v>61646.67</v>
      </c>
      <c r="Z81" s="724">
        <v>75653.286000000007</v>
      </c>
      <c r="AA81" s="724">
        <v>96782.055999999997</v>
      </c>
      <c r="AB81" s="724">
        <v>69724.490000000005</v>
      </c>
      <c r="AC81" s="724">
        <v>7334.6159999999991</v>
      </c>
      <c r="AD81" s="724">
        <v>19417.442999999999</v>
      </c>
      <c r="AE81" s="724">
        <v>27633.57</v>
      </c>
      <c r="AF81" s="724">
        <v>0</v>
      </c>
      <c r="AG81" s="724">
        <v>30137.191999999999</v>
      </c>
      <c r="AH81" s="724">
        <v>26000.037</v>
      </c>
      <c r="AI81" s="724">
        <v>11210.852000000001</v>
      </c>
      <c r="AJ81" s="724">
        <v>21267.246000000003</v>
      </c>
      <c r="AK81" s="724">
        <v>22811.329999999998</v>
      </c>
      <c r="AL81" s="724">
        <v>52236.168000000005</v>
      </c>
      <c r="AM81" s="721"/>
      <c r="AN81" s="726">
        <v>7429490.864000001</v>
      </c>
      <c r="AO81" s="721"/>
      <c r="AP81" s="726">
        <v>4266629.4609999992</v>
      </c>
      <c r="AQ81" s="726">
        <v>3162861.402999999</v>
      </c>
    </row>
    <row r="82" spans="1:46" ht="15">
      <c r="A82" s="731" t="s">
        <v>219</v>
      </c>
      <c r="B82" s="722"/>
      <c r="C82" s="724">
        <v>20233.027000000002</v>
      </c>
      <c r="D82" s="724">
        <v>77711.498999999996</v>
      </c>
      <c r="E82" s="724">
        <v>102047.072</v>
      </c>
      <c r="F82" s="724">
        <v>89960.532000000007</v>
      </c>
      <c r="G82" s="724">
        <v>32811.735000000001</v>
      </c>
      <c r="H82" s="724">
        <v>28023.786000000004</v>
      </c>
      <c r="I82" s="724">
        <v>14111.552</v>
      </c>
      <c r="J82" s="724">
        <v>9173.7360000000008</v>
      </c>
      <c r="K82" s="724">
        <v>15682.708999999999</v>
      </c>
      <c r="L82" s="724">
        <v>8978.2440000000006</v>
      </c>
      <c r="M82" s="724">
        <v>29519.536</v>
      </c>
      <c r="N82" s="724">
        <v>2377.1620000000003</v>
      </c>
      <c r="O82" s="724">
        <v>30356.525999999998</v>
      </c>
      <c r="P82" s="724">
        <v>1998.384</v>
      </c>
      <c r="Q82" s="724">
        <v>1551.08</v>
      </c>
      <c r="R82" s="724">
        <v>2297.8120000000004</v>
      </c>
      <c r="S82" s="724">
        <v>5638.5030000000006</v>
      </c>
      <c r="T82" s="724">
        <v>0</v>
      </c>
      <c r="U82" s="724">
        <v>7858.97</v>
      </c>
      <c r="V82" s="724">
        <v>18819.7</v>
      </c>
      <c r="W82" s="724">
        <v>4238.4080000000004</v>
      </c>
      <c r="X82" s="724">
        <v>1738.4490000000001</v>
      </c>
      <c r="Y82" s="724">
        <v>11644.371000000001</v>
      </c>
      <c r="Z82" s="724">
        <v>577.50599999999997</v>
      </c>
      <c r="AA82" s="724">
        <v>0</v>
      </c>
      <c r="AB82" s="724">
        <v>0</v>
      </c>
      <c r="AC82" s="724">
        <v>1725.7920000000001</v>
      </c>
      <c r="AD82" s="724">
        <v>0</v>
      </c>
      <c r="AE82" s="724">
        <v>176.01</v>
      </c>
      <c r="AF82" s="724">
        <v>0</v>
      </c>
      <c r="AG82" s="724">
        <v>276.488</v>
      </c>
      <c r="AH82" s="724">
        <v>176.87100000000001</v>
      </c>
      <c r="AI82" s="724">
        <v>378.745</v>
      </c>
      <c r="AJ82" s="724">
        <v>0</v>
      </c>
      <c r="AK82" s="724">
        <v>532.97500000000002</v>
      </c>
      <c r="AL82" s="724">
        <v>229.10599999999999</v>
      </c>
      <c r="AM82" s="721"/>
      <c r="AN82" s="726">
        <v>520846.28600000008</v>
      </c>
      <c r="AO82" s="721"/>
      <c r="AP82" s="726">
        <v>26118.832999999999</v>
      </c>
      <c r="AQ82" s="726">
        <v>494727.45300000004</v>
      </c>
    </row>
    <row r="83" spans="1:46" ht="15">
      <c r="A83" s="731" t="s">
        <v>220</v>
      </c>
      <c r="B83" s="722"/>
      <c r="C83" s="739">
        <v>0</v>
      </c>
      <c r="D83" s="739">
        <v>0</v>
      </c>
      <c r="E83" s="739">
        <v>0</v>
      </c>
      <c r="F83" s="739">
        <v>0</v>
      </c>
      <c r="G83" s="739">
        <v>0</v>
      </c>
      <c r="H83" s="739">
        <v>9341.2620000000006</v>
      </c>
      <c r="I83" s="739">
        <v>0</v>
      </c>
      <c r="J83" s="739">
        <v>0</v>
      </c>
      <c r="K83" s="739">
        <v>0</v>
      </c>
      <c r="L83" s="739">
        <v>0</v>
      </c>
      <c r="M83" s="739">
        <v>0</v>
      </c>
      <c r="N83" s="739">
        <v>0</v>
      </c>
      <c r="O83" s="739">
        <v>0</v>
      </c>
      <c r="P83" s="739">
        <v>0</v>
      </c>
      <c r="Q83" s="739">
        <v>0</v>
      </c>
      <c r="R83" s="739">
        <v>0</v>
      </c>
      <c r="S83" s="739">
        <v>0</v>
      </c>
      <c r="T83" s="739">
        <v>0</v>
      </c>
      <c r="U83" s="739">
        <v>0</v>
      </c>
      <c r="V83" s="739">
        <v>0</v>
      </c>
      <c r="W83" s="739">
        <v>0</v>
      </c>
      <c r="X83" s="739">
        <v>0</v>
      </c>
      <c r="Y83" s="739">
        <v>0</v>
      </c>
      <c r="Z83" s="739">
        <v>0</v>
      </c>
      <c r="AA83" s="739">
        <v>0</v>
      </c>
      <c r="AB83" s="739">
        <v>0</v>
      </c>
      <c r="AC83" s="739">
        <v>0</v>
      </c>
      <c r="AD83" s="739">
        <v>0</v>
      </c>
      <c r="AE83" s="739">
        <v>0</v>
      </c>
      <c r="AF83" s="739">
        <v>0</v>
      </c>
      <c r="AG83" s="739">
        <v>0</v>
      </c>
      <c r="AH83" s="739">
        <v>0</v>
      </c>
      <c r="AI83" s="739">
        <v>0</v>
      </c>
      <c r="AJ83" s="739">
        <v>0</v>
      </c>
      <c r="AK83" s="739">
        <v>0</v>
      </c>
      <c r="AL83" s="739">
        <v>0</v>
      </c>
      <c r="AM83" s="721"/>
      <c r="AN83" s="746">
        <v>9341.2620000000006</v>
      </c>
      <c r="AO83" s="746"/>
      <c r="AP83" s="746">
        <v>0</v>
      </c>
      <c r="AQ83" s="746">
        <v>9341.2620000000006</v>
      </c>
    </row>
    <row r="84" spans="1:46" ht="15">
      <c r="A84" s="736" t="s">
        <v>221</v>
      </c>
      <c r="B84" s="722"/>
      <c r="C84" s="724">
        <v>20233027</v>
      </c>
      <c r="D84" s="724">
        <v>1273959</v>
      </c>
      <c r="E84" s="724">
        <v>6377942</v>
      </c>
      <c r="F84" s="724">
        <v>7496711</v>
      </c>
      <c r="G84" s="724">
        <v>2979902.1149999998</v>
      </c>
      <c r="H84" s="724">
        <v>3113753.9999999995</v>
      </c>
      <c r="I84" s="724">
        <v>881972.00000000012</v>
      </c>
      <c r="J84" s="724">
        <v>235224</v>
      </c>
      <c r="K84" s="724">
        <v>2240387</v>
      </c>
      <c r="L84" s="724">
        <v>1496373.9999999998</v>
      </c>
      <c r="M84" s="724">
        <v>1844971</v>
      </c>
      <c r="N84" s="724">
        <v>2377162</v>
      </c>
      <c r="O84" s="724">
        <v>595226</v>
      </c>
      <c r="P84" s="724">
        <v>32232</v>
      </c>
      <c r="Q84" s="724">
        <v>1551080</v>
      </c>
      <c r="R84" s="724">
        <v>104446</v>
      </c>
      <c r="S84" s="724">
        <v>433731.00000000012</v>
      </c>
      <c r="T84" s="724">
        <v>33967.000000000007</v>
      </c>
      <c r="U84" s="724">
        <v>785896.99999999988</v>
      </c>
      <c r="V84" s="724">
        <v>752787.99999999988</v>
      </c>
      <c r="W84" s="724">
        <v>1059602.0000000002</v>
      </c>
      <c r="X84" s="724">
        <v>1740187.4489999998</v>
      </c>
      <c r="Y84" s="724">
        <v>685647.96299999999</v>
      </c>
      <c r="Z84" s="724">
        <v>577506</v>
      </c>
      <c r="AA84" s="724">
        <v>493786</v>
      </c>
      <c r="AB84" s="724">
        <v>366604.02899999998</v>
      </c>
      <c r="AC84" s="724">
        <v>143816</v>
      </c>
      <c r="AD84" s="724">
        <v>223189</v>
      </c>
      <c r="AE84" s="724">
        <v>176010</v>
      </c>
      <c r="AF84" s="724">
        <v>4087</v>
      </c>
      <c r="AG84" s="724">
        <v>276488</v>
      </c>
      <c r="AH84" s="724">
        <v>176871.00000000003</v>
      </c>
      <c r="AI84" s="724">
        <v>75749</v>
      </c>
      <c r="AJ84" s="724">
        <v>74361</v>
      </c>
      <c r="AK84" s="724">
        <v>106595.00000000001</v>
      </c>
      <c r="AL84" s="724">
        <v>229106</v>
      </c>
      <c r="AM84" s="721"/>
      <c r="AN84" s="726">
        <v>61250357.555999994</v>
      </c>
      <c r="AO84" s="754"/>
      <c r="AP84" s="726">
        <v>26055349.477999996</v>
      </c>
      <c r="AQ84" s="726">
        <v>35195008.078000002</v>
      </c>
    </row>
    <row r="85" spans="1:46" ht="12.75" thickBot="1">
      <c r="A85" s="740"/>
      <c r="B85" s="740"/>
      <c r="C85" s="740">
        <v>0</v>
      </c>
      <c r="D85" s="740">
        <v>0</v>
      </c>
      <c r="E85" s="740">
        <v>0</v>
      </c>
      <c r="F85" s="740">
        <v>0</v>
      </c>
      <c r="G85" s="740">
        <v>-2982.8850000002421</v>
      </c>
      <c r="H85" s="740">
        <v>0</v>
      </c>
      <c r="I85" s="740">
        <v>0</v>
      </c>
      <c r="J85" s="740">
        <v>0</v>
      </c>
      <c r="K85" s="740">
        <v>0</v>
      </c>
      <c r="L85" s="740">
        <v>0</v>
      </c>
      <c r="M85" s="740">
        <v>0</v>
      </c>
      <c r="N85" s="740">
        <v>0</v>
      </c>
      <c r="O85" s="740">
        <v>0</v>
      </c>
      <c r="P85" s="740">
        <v>0</v>
      </c>
      <c r="Q85" s="740">
        <v>0</v>
      </c>
      <c r="R85" s="740">
        <v>0</v>
      </c>
      <c r="S85" s="740">
        <v>0</v>
      </c>
      <c r="T85" s="740">
        <v>0</v>
      </c>
      <c r="U85" s="740">
        <v>0</v>
      </c>
      <c r="V85" s="740">
        <v>0</v>
      </c>
      <c r="W85" s="740">
        <v>0</v>
      </c>
      <c r="X85" s="740">
        <v>1738.4489999997895</v>
      </c>
      <c r="Y85" s="740">
        <v>684.96299999998882</v>
      </c>
      <c r="Z85" s="740">
        <v>0</v>
      </c>
      <c r="AA85" s="740">
        <v>0</v>
      </c>
      <c r="AB85" s="740">
        <v>-366.97100000001956</v>
      </c>
      <c r="AC85" s="740">
        <v>0</v>
      </c>
      <c r="AD85" s="740">
        <v>0</v>
      </c>
      <c r="AE85" s="740">
        <v>0</v>
      </c>
      <c r="AF85" s="740">
        <v>0</v>
      </c>
      <c r="AG85" s="740">
        <v>0</v>
      </c>
      <c r="AH85" s="740">
        <v>0</v>
      </c>
      <c r="AI85" s="740">
        <v>0</v>
      </c>
      <c r="AJ85" s="740">
        <v>0</v>
      </c>
      <c r="AK85" s="740">
        <v>0</v>
      </c>
      <c r="AL85" s="740">
        <v>0</v>
      </c>
      <c r="AM85" s="755"/>
      <c r="AN85" s="747">
        <v>-926.44400000572205</v>
      </c>
      <c r="AO85" s="747"/>
      <c r="AP85" s="747">
        <v>1371.4779999963939</v>
      </c>
      <c r="AQ85" s="747">
        <v>-2297.9219999983907</v>
      </c>
      <c r="AR85" s="73"/>
      <c r="AS85" s="73"/>
    </row>
    <row r="86" spans="1:46" ht="15">
      <c r="A86" s="730" t="s">
        <v>222</v>
      </c>
      <c r="B86" s="722"/>
      <c r="C86" s="721"/>
      <c r="D86" s="722"/>
      <c r="E86" s="721"/>
      <c r="F86" s="721"/>
      <c r="G86" s="721"/>
      <c r="H86" s="721"/>
      <c r="I86" s="721"/>
      <c r="J86" s="721"/>
      <c r="K86" s="721"/>
      <c r="L86" s="721"/>
      <c r="M86" s="721"/>
      <c r="N86" s="721"/>
      <c r="O86" s="721"/>
      <c r="P86" s="721"/>
      <c r="Q86" s="721"/>
      <c r="R86" s="721"/>
      <c r="S86" s="721"/>
      <c r="T86" s="721"/>
      <c r="U86" s="721"/>
      <c r="V86" s="721"/>
      <c r="W86" s="721"/>
      <c r="X86" s="721"/>
      <c r="Y86" s="721"/>
      <c r="Z86" s="721"/>
      <c r="AA86" s="721"/>
      <c r="AB86" s="721"/>
      <c r="AC86" s="721"/>
      <c r="AD86" s="721"/>
      <c r="AE86" s="721"/>
      <c r="AF86" s="721"/>
      <c r="AG86" s="721"/>
      <c r="AH86" s="721"/>
      <c r="AI86" s="721"/>
      <c r="AJ86" s="721"/>
      <c r="AK86" s="721"/>
      <c r="AL86" s="722"/>
      <c r="AM86" s="721"/>
      <c r="AN86" s="721"/>
      <c r="AO86" s="721"/>
      <c r="AP86" s="721"/>
      <c r="AQ86" s="721"/>
      <c r="AR86" s="125"/>
      <c r="AS86" s="126"/>
      <c r="AT86" s="126"/>
    </row>
    <row r="87" spans="1:46" ht="15">
      <c r="A87" s="732" t="s">
        <v>223</v>
      </c>
      <c r="B87" s="722"/>
      <c r="C87" s="724">
        <v>196800122</v>
      </c>
      <c r="D87" s="724">
        <v>148238894</v>
      </c>
      <c r="E87" s="724">
        <v>292748039</v>
      </c>
      <c r="F87" s="724">
        <v>224051385</v>
      </c>
      <c r="G87" s="724">
        <v>106540066</v>
      </c>
      <c r="H87" s="724">
        <v>100622679</v>
      </c>
      <c r="I87" s="724">
        <v>45030007</v>
      </c>
      <c r="J87" s="724">
        <v>18927336</v>
      </c>
      <c r="K87" s="724">
        <v>73126675</v>
      </c>
      <c r="L87" s="724">
        <v>76806672</v>
      </c>
      <c r="M87" s="724">
        <v>63981612</v>
      </c>
      <c r="N87" s="724">
        <v>54151780</v>
      </c>
      <c r="O87" s="724">
        <v>40902510</v>
      </c>
      <c r="P87" s="724">
        <v>5772116</v>
      </c>
      <c r="Q87" s="724">
        <v>31880472</v>
      </c>
      <c r="R87" s="724">
        <v>14332738</v>
      </c>
      <c r="S87" s="724">
        <v>30245638</v>
      </c>
      <c r="T87" s="724">
        <v>3433579</v>
      </c>
      <c r="U87" s="724">
        <v>28239073</v>
      </c>
      <c r="V87" s="724">
        <v>26439317</v>
      </c>
      <c r="W87" s="724">
        <v>22396119</v>
      </c>
      <c r="X87" s="724">
        <v>22444998</v>
      </c>
      <c r="Y87" s="724">
        <v>16404098</v>
      </c>
      <c r="Z87" s="724">
        <v>15773141</v>
      </c>
      <c r="AA87" s="724">
        <v>8059508</v>
      </c>
      <c r="AB87" s="724">
        <v>7487622</v>
      </c>
      <c r="AC87" s="724">
        <v>4769043</v>
      </c>
      <c r="AD87" s="724">
        <v>2818113</v>
      </c>
      <c r="AE87" s="724">
        <v>2704528</v>
      </c>
      <c r="AF87" s="724">
        <v>421958</v>
      </c>
      <c r="AG87" s="724">
        <v>1705670</v>
      </c>
      <c r="AH87" s="724">
        <v>841487</v>
      </c>
      <c r="AI87" s="724">
        <v>577034</v>
      </c>
      <c r="AJ87" s="724">
        <v>493233</v>
      </c>
      <c r="AK87" s="724">
        <v>0</v>
      </c>
      <c r="AL87" s="724">
        <v>5927</v>
      </c>
      <c r="AM87" s="721"/>
      <c r="AN87" s="726">
        <v>1689173189</v>
      </c>
      <c r="AO87" s="721"/>
      <c r="AP87" s="726">
        <v>290030514</v>
      </c>
      <c r="AQ87" s="726">
        <v>1399142675</v>
      </c>
    </row>
    <row r="88" spans="1:46" ht="15">
      <c r="A88" s="730"/>
      <c r="B88" s="722"/>
      <c r="C88" s="727"/>
      <c r="D88" s="727"/>
      <c r="E88" s="727"/>
      <c r="F88" s="727"/>
      <c r="G88" s="727"/>
      <c r="H88" s="727"/>
      <c r="I88" s="727"/>
      <c r="J88" s="727"/>
      <c r="K88" s="727"/>
      <c r="L88" s="727"/>
      <c r="M88" s="727"/>
      <c r="N88" s="727"/>
      <c r="O88" s="727"/>
      <c r="P88" s="727"/>
      <c r="Q88" s="727"/>
      <c r="R88" s="727"/>
      <c r="S88" s="727"/>
      <c r="T88" s="727"/>
      <c r="U88" s="727"/>
      <c r="V88" s="727"/>
      <c r="W88" s="727"/>
      <c r="X88" s="727"/>
      <c r="Y88" s="727"/>
      <c r="Z88" s="727"/>
      <c r="AA88" s="727"/>
      <c r="AB88" s="727"/>
      <c r="AC88" s="727"/>
      <c r="AD88" s="727"/>
      <c r="AE88" s="727"/>
      <c r="AF88" s="727"/>
      <c r="AG88" s="727"/>
      <c r="AH88" s="727"/>
      <c r="AI88" s="727"/>
      <c r="AJ88" s="727"/>
      <c r="AK88" s="727"/>
      <c r="AL88" s="727"/>
      <c r="AM88" s="721"/>
      <c r="AN88" s="726"/>
      <c r="AO88" s="721"/>
      <c r="AP88" s="726"/>
      <c r="AQ88" s="726"/>
    </row>
    <row r="89" spans="1:46" ht="15">
      <c r="A89" s="732" t="s">
        <v>224</v>
      </c>
      <c r="B89" s="722"/>
      <c r="C89" s="741">
        <v>71635244.407999992</v>
      </c>
      <c r="D89" s="741">
        <v>39579784.697999999</v>
      </c>
      <c r="E89" s="741">
        <v>89873647.973000005</v>
      </c>
      <c r="F89" s="741">
        <v>46154585.310000002</v>
      </c>
      <c r="G89" s="741">
        <v>25569615.84</v>
      </c>
      <c r="H89" s="741">
        <v>22941970.811999999</v>
      </c>
      <c r="I89" s="741">
        <v>15985652.484999999</v>
      </c>
      <c r="J89" s="741">
        <v>3917958.5519999997</v>
      </c>
      <c r="K89" s="741">
        <v>10383987.85</v>
      </c>
      <c r="L89" s="741">
        <v>21045028.127999999</v>
      </c>
      <c r="M89" s="741">
        <v>16763182.344000001</v>
      </c>
      <c r="N89" s="741">
        <v>595669.58000000007</v>
      </c>
      <c r="O89" s="741">
        <v>5194618.7700000005</v>
      </c>
      <c r="P89" s="741">
        <v>733058.73199999996</v>
      </c>
      <c r="Q89" s="741">
        <v>0</v>
      </c>
      <c r="R89" s="741">
        <v>716636.9</v>
      </c>
      <c r="S89" s="741">
        <v>5202249.7359999996</v>
      </c>
      <c r="T89" s="741">
        <v>837793.27599999995</v>
      </c>
      <c r="U89" s="741">
        <v>7539832.4910000004</v>
      </c>
      <c r="V89" s="741">
        <v>8487020.7569999993</v>
      </c>
      <c r="W89" s="741">
        <v>10145441.907</v>
      </c>
      <c r="X89" s="741">
        <v>8798439.216</v>
      </c>
      <c r="Y89" s="741">
        <v>2230957.3280000002</v>
      </c>
      <c r="Z89" s="741">
        <v>425874.80700000003</v>
      </c>
      <c r="AA89" s="741">
        <v>991319.48400000005</v>
      </c>
      <c r="AB89" s="741">
        <v>374381.10000000003</v>
      </c>
      <c r="AC89" s="741">
        <v>1879002.9419999998</v>
      </c>
      <c r="AD89" s="741">
        <v>1203334.2510000002</v>
      </c>
      <c r="AE89" s="741">
        <v>324543.35999999999</v>
      </c>
      <c r="AF89" s="741">
        <v>83547.684000000008</v>
      </c>
      <c r="AG89" s="741">
        <v>724909.75</v>
      </c>
      <c r="AH89" s="741">
        <v>192700.52299999999</v>
      </c>
      <c r="AI89" s="741">
        <v>117714.93599999999</v>
      </c>
      <c r="AJ89" s="741">
        <v>81383.445000000007</v>
      </c>
      <c r="AK89" s="741">
        <v>0</v>
      </c>
      <c r="AL89" s="741">
        <v>0</v>
      </c>
      <c r="AM89" s="721"/>
      <c r="AN89" s="726">
        <v>420731089.375</v>
      </c>
      <c r="AO89" s="721"/>
      <c r="AP89" s="726">
        <v>84048320.568999991</v>
      </c>
      <c r="AQ89" s="726">
        <v>336682768.80599993</v>
      </c>
    </row>
    <row r="90" spans="1:46" ht="15">
      <c r="A90" s="732" t="s">
        <v>225</v>
      </c>
      <c r="B90" s="722"/>
      <c r="C90" s="741">
        <v>72028844.651999995</v>
      </c>
      <c r="D90" s="741">
        <v>75750074.834000006</v>
      </c>
      <c r="E90" s="741">
        <v>125003412.65300001</v>
      </c>
      <c r="F90" s="741">
        <v>126364981.13999999</v>
      </c>
      <c r="G90" s="741">
        <v>69251042.900000006</v>
      </c>
      <c r="H90" s="741">
        <v>46588300.376999997</v>
      </c>
      <c r="I90" s="741">
        <v>17471642.715999998</v>
      </c>
      <c r="J90" s="741">
        <v>13987301.304000001</v>
      </c>
      <c r="K90" s="741">
        <v>33418890.475000001</v>
      </c>
      <c r="L90" s="741">
        <v>51921310.271999992</v>
      </c>
      <c r="M90" s="741">
        <v>37621187.855999999</v>
      </c>
      <c r="N90" s="741">
        <v>17545176.719999999</v>
      </c>
      <c r="O90" s="741">
        <v>23150820.660000004</v>
      </c>
      <c r="P90" s="741">
        <v>3267017.6560000004</v>
      </c>
      <c r="Q90" s="741">
        <v>20467263.024</v>
      </c>
      <c r="R90" s="741">
        <v>7596351.1400000006</v>
      </c>
      <c r="S90" s="741">
        <v>11614324.992000001</v>
      </c>
      <c r="T90" s="741">
        <v>1922804.2400000002</v>
      </c>
      <c r="U90" s="741">
        <v>16689292.142999999</v>
      </c>
      <c r="V90" s="741">
        <v>14145034.595000001</v>
      </c>
      <c r="W90" s="741">
        <v>9719915.6459999997</v>
      </c>
      <c r="X90" s="741">
        <v>9292229.1720000003</v>
      </c>
      <c r="Y90" s="741">
        <v>6414002.318</v>
      </c>
      <c r="Z90" s="741">
        <v>14006549.208000001</v>
      </c>
      <c r="AA90" s="741">
        <v>4924359.3880000003</v>
      </c>
      <c r="AB90" s="741">
        <v>6214726.2599999998</v>
      </c>
      <c r="AC90" s="741">
        <v>1931462.415</v>
      </c>
      <c r="AD90" s="741">
        <v>1285059.5279999999</v>
      </c>
      <c r="AE90" s="741">
        <v>2179849.568</v>
      </c>
      <c r="AF90" s="741">
        <v>257394.38</v>
      </c>
      <c r="AG90" s="741">
        <v>634509.24000000011</v>
      </c>
      <c r="AH90" s="741">
        <v>493111.38199999998</v>
      </c>
      <c r="AI90" s="741">
        <v>406231.93600000005</v>
      </c>
      <c r="AJ90" s="741">
        <v>397052.565</v>
      </c>
      <c r="AK90" s="741">
        <v>0</v>
      </c>
      <c r="AL90" s="741">
        <v>0</v>
      </c>
      <c r="AM90" s="721"/>
      <c r="AN90" s="726">
        <v>843961527.3549999</v>
      </c>
      <c r="AO90" s="721"/>
      <c r="AP90" s="726">
        <v>110476791.023</v>
      </c>
      <c r="AQ90" s="726">
        <v>733484736.3319999</v>
      </c>
    </row>
    <row r="91" spans="1:46" ht="15">
      <c r="A91" s="732" t="s">
        <v>226</v>
      </c>
      <c r="B91" s="722"/>
      <c r="C91" s="741">
        <v>7675204.7580000004</v>
      </c>
      <c r="D91" s="741">
        <v>6670750.2299999995</v>
      </c>
      <c r="E91" s="741">
        <v>17564882.34</v>
      </c>
      <c r="F91" s="741">
        <v>28230474.510000002</v>
      </c>
      <c r="G91" s="741">
        <v>8523205.2799999993</v>
      </c>
      <c r="H91" s="741">
        <v>8854795.7520000003</v>
      </c>
      <c r="I91" s="741">
        <v>2206470.3429999999</v>
      </c>
      <c r="J91" s="741">
        <v>378546.72000000003</v>
      </c>
      <c r="K91" s="741">
        <v>11554014.65</v>
      </c>
      <c r="L91" s="741">
        <v>460840.03200000001</v>
      </c>
      <c r="M91" s="741">
        <v>3455007.0480000004</v>
      </c>
      <c r="N91" s="741">
        <v>866428.48</v>
      </c>
      <c r="O91" s="741">
        <v>5112813.75</v>
      </c>
      <c r="P91" s="741">
        <v>721514.5</v>
      </c>
      <c r="Q91" s="741">
        <v>286924.24800000002</v>
      </c>
      <c r="R91" s="741">
        <v>1289946.42</v>
      </c>
      <c r="S91" s="741">
        <v>3085055.0759999999</v>
      </c>
      <c r="T91" s="741">
        <v>216315.47700000001</v>
      </c>
      <c r="U91" s="741">
        <v>2117930.4750000001</v>
      </c>
      <c r="V91" s="741">
        <v>2353099.2130000005</v>
      </c>
      <c r="W91" s="741">
        <v>67188.357000000004</v>
      </c>
      <c r="X91" s="741">
        <v>987579.91200000013</v>
      </c>
      <c r="Y91" s="741">
        <v>1066266.3700000001</v>
      </c>
      <c r="Z91" s="741">
        <v>126185.128</v>
      </c>
      <c r="AA91" s="741">
        <v>443272.94</v>
      </c>
      <c r="AB91" s="741">
        <v>0</v>
      </c>
      <c r="AC91" s="741">
        <v>66766.601999999999</v>
      </c>
      <c r="AD91" s="741">
        <v>2818.1130000000003</v>
      </c>
      <c r="AE91" s="741">
        <v>167680.736</v>
      </c>
      <c r="AF91" s="741">
        <v>21097.9</v>
      </c>
      <c r="AG91" s="741">
        <v>22173.710000000003</v>
      </c>
      <c r="AH91" s="741">
        <v>2524.4610000000002</v>
      </c>
      <c r="AI91" s="741">
        <v>14425.85</v>
      </c>
      <c r="AJ91" s="741">
        <v>0</v>
      </c>
      <c r="AK91" s="741">
        <v>0</v>
      </c>
      <c r="AL91" s="741">
        <v>0</v>
      </c>
      <c r="AM91" s="721"/>
      <c r="AN91" s="726">
        <v>114612199.38100001</v>
      </c>
      <c r="AO91" s="721"/>
      <c r="AP91" s="726">
        <v>9738836.0199999996</v>
      </c>
      <c r="AQ91" s="726">
        <v>104873363.361</v>
      </c>
    </row>
    <row r="92" spans="1:46" ht="15">
      <c r="A92" s="732" t="s">
        <v>227</v>
      </c>
      <c r="B92" s="722"/>
      <c r="C92" s="741">
        <v>11808007.32</v>
      </c>
      <c r="D92" s="741">
        <v>2223583.41</v>
      </c>
      <c r="E92" s="741">
        <v>4391220.585</v>
      </c>
      <c r="F92" s="741">
        <v>8065849.8600000013</v>
      </c>
      <c r="G92" s="741">
        <v>0</v>
      </c>
      <c r="H92" s="741">
        <v>7144210.2089999998</v>
      </c>
      <c r="I92" s="741">
        <v>2431620.3780000005</v>
      </c>
      <c r="J92" s="741">
        <v>605674.75199999998</v>
      </c>
      <c r="K92" s="741">
        <v>877520.1</v>
      </c>
      <c r="L92" s="741">
        <v>921680.06400000001</v>
      </c>
      <c r="M92" s="741">
        <v>2431301.2560000001</v>
      </c>
      <c r="N92" s="741">
        <v>33953166.060000002</v>
      </c>
      <c r="O92" s="741">
        <v>654440.16</v>
      </c>
      <c r="P92" s="741">
        <v>92353.856</v>
      </c>
      <c r="Q92" s="741">
        <v>2231633.04</v>
      </c>
      <c r="R92" s="741">
        <v>85996.428</v>
      </c>
      <c r="S92" s="741">
        <v>1754247.004</v>
      </c>
      <c r="T92" s="741">
        <v>6867.1580000000004</v>
      </c>
      <c r="U92" s="741">
        <v>818933.11699999997</v>
      </c>
      <c r="V92" s="741">
        <v>898936.77800000005</v>
      </c>
      <c r="W92" s="741">
        <v>649487.451</v>
      </c>
      <c r="X92" s="741">
        <v>673349.94</v>
      </c>
      <c r="Y92" s="741">
        <v>180445.07800000001</v>
      </c>
      <c r="Z92" s="741">
        <v>930615.31900000002</v>
      </c>
      <c r="AA92" s="741">
        <v>153130.652</v>
      </c>
      <c r="AB92" s="741">
        <v>823638.42</v>
      </c>
      <c r="AC92" s="741">
        <v>891811.04099999997</v>
      </c>
      <c r="AD92" s="741">
        <v>188813.57100000003</v>
      </c>
      <c r="AE92" s="741">
        <v>10818.112000000001</v>
      </c>
      <c r="AF92" s="741">
        <v>0</v>
      </c>
      <c r="AG92" s="741">
        <v>90400.51</v>
      </c>
      <c r="AH92" s="741">
        <v>7573.3830000000007</v>
      </c>
      <c r="AI92" s="741">
        <v>15002.884000000002</v>
      </c>
      <c r="AJ92" s="741">
        <v>0</v>
      </c>
      <c r="AK92" s="741">
        <v>0</v>
      </c>
      <c r="AL92" s="741">
        <v>4285.2209999999995</v>
      </c>
      <c r="AM92" s="721"/>
      <c r="AN92" s="726">
        <v>86016613.117000014</v>
      </c>
      <c r="AO92" s="721"/>
      <c r="AP92" s="726">
        <v>47575055.421000011</v>
      </c>
      <c r="AQ92" s="726">
        <v>38441557.695999995</v>
      </c>
    </row>
    <row r="93" spans="1:46" ht="15">
      <c r="A93" s="732" t="s">
        <v>228</v>
      </c>
      <c r="B93" s="722"/>
      <c r="C93" s="741">
        <v>33652820.862000003</v>
      </c>
      <c r="D93" s="741">
        <v>24014700.828000002</v>
      </c>
      <c r="E93" s="741">
        <v>42448465.654999994</v>
      </c>
      <c r="F93" s="741">
        <v>15459545.565000001</v>
      </c>
      <c r="G93" s="741">
        <v>1065400.6599999999</v>
      </c>
      <c r="H93" s="741">
        <v>15093401.85</v>
      </c>
      <c r="I93" s="741">
        <v>6934621.0779999997</v>
      </c>
      <c r="J93" s="741">
        <v>18927.335999999999</v>
      </c>
      <c r="K93" s="741">
        <v>16526628.550000001</v>
      </c>
      <c r="L93" s="741">
        <v>2457813.5040000002</v>
      </c>
      <c r="M93" s="741">
        <v>2751209.3159999996</v>
      </c>
      <c r="N93" s="741">
        <v>1191339.1600000001</v>
      </c>
      <c r="O93" s="741">
        <v>5317326.3</v>
      </c>
      <c r="P93" s="741">
        <v>750375.08000000007</v>
      </c>
      <c r="Q93" s="741">
        <v>1147696.9920000001</v>
      </c>
      <c r="R93" s="741">
        <v>1891921.4160000002</v>
      </c>
      <c r="S93" s="741">
        <v>6412075.2560000001</v>
      </c>
      <c r="T93" s="741">
        <v>0</v>
      </c>
      <c r="U93" s="741">
        <v>0</v>
      </c>
      <c r="V93" s="741">
        <v>555225.65700000001</v>
      </c>
      <c r="W93" s="741">
        <v>1567728.33</v>
      </c>
      <c r="X93" s="741">
        <v>2693399.76</v>
      </c>
      <c r="Y93" s="741">
        <v>2559039.2880000002</v>
      </c>
      <c r="Z93" s="741">
        <v>283916.53800000006</v>
      </c>
      <c r="AA93" s="741">
        <v>48357.048000000003</v>
      </c>
      <c r="AB93" s="741">
        <v>74876.22</v>
      </c>
      <c r="AC93" s="741">
        <v>0</v>
      </c>
      <c r="AD93" s="741">
        <v>138087.53700000001</v>
      </c>
      <c r="AE93" s="741">
        <v>21636.224000000002</v>
      </c>
      <c r="AF93" s="741">
        <v>0</v>
      </c>
      <c r="AG93" s="741">
        <v>233676.78999999998</v>
      </c>
      <c r="AH93" s="741">
        <v>18512.714000000004</v>
      </c>
      <c r="AI93" s="741">
        <v>2308.136</v>
      </c>
      <c r="AJ93" s="741">
        <v>7891.7280000000001</v>
      </c>
      <c r="AK93" s="741">
        <v>0</v>
      </c>
      <c r="AL93" s="741">
        <v>1641.7789999999998</v>
      </c>
      <c r="AM93" s="721"/>
      <c r="AN93" s="726">
        <v>185340567.15700004</v>
      </c>
      <c r="AO93" s="721"/>
      <c r="AP93" s="726">
        <v>38036190.909999996</v>
      </c>
      <c r="AQ93" s="726">
        <v>147304376.24699998</v>
      </c>
    </row>
    <row r="94" spans="1:46" ht="15">
      <c r="A94" s="732" t="s">
        <v>229</v>
      </c>
      <c r="B94" s="722"/>
      <c r="C94" s="739">
        <v>0</v>
      </c>
      <c r="D94" s="739">
        <v>0</v>
      </c>
      <c r="E94" s="739">
        <v>13466409.794</v>
      </c>
      <c r="F94" s="739">
        <v>0</v>
      </c>
      <c r="G94" s="739">
        <v>2130801.3199999998</v>
      </c>
      <c r="H94" s="739">
        <v>0</v>
      </c>
      <c r="I94" s="739">
        <v>0</v>
      </c>
      <c r="J94" s="739">
        <v>18927.335999999999</v>
      </c>
      <c r="K94" s="739">
        <v>365633.375</v>
      </c>
      <c r="L94" s="739">
        <v>0</v>
      </c>
      <c r="M94" s="739">
        <v>959724.17999999993</v>
      </c>
      <c r="N94" s="739">
        <v>0</v>
      </c>
      <c r="O94" s="739">
        <v>1472490.36</v>
      </c>
      <c r="P94" s="739">
        <v>207796.17600000004</v>
      </c>
      <c r="Q94" s="739">
        <v>7746954.6959999995</v>
      </c>
      <c r="R94" s="739">
        <v>2766218.4339999999</v>
      </c>
      <c r="S94" s="739">
        <v>2177685.9360000002</v>
      </c>
      <c r="T94" s="739">
        <v>449798.84900000005</v>
      </c>
      <c r="U94" s="739">
        <v>1101323.8470000001</v>
      </c>
      <c r="V94" s="739">
        <v>0</v>
      </c>
      <c r="W94" s="739">
        <v>246357.30900000004</v>
      </c>
      <c r="X94" s="739">
        <v>0</v>
      </c>
      <c r="Y94" s="739">
        <v>3953387.6180000002</v>
      </c>
      <c r="Z94" s="739">
        <v>0</v>
      </c>
      <c r="AA94" s="739">
        <v>1499068.4880000001</v>
      </c>
      <c r="AB94" s="739">
        <v>0</v>
      </c>
      <c r="AC94" s="739">
        <v>0</v>
      </c>
      <c r="AD94" s="739">
        <v>0</v>
      </c>
      <c r="AE94" s="739">
        <v>0</v>
      </c>
      <c r="AF94" s="739">
        <v>60339.994000000006</v>
      </c>
      <c r="AG94" s="739">
        <v>0</v>
      </c>
      <c r="AH94" s="739">
        <v>127064.537</v>
      </c>
      <c r="AI94" s="739">
        <v>21350.258000000002</v>
      </c>
      <c r="AJ94" s="739">
        <v>6905.2619999999997</v>
      </c>
      <c r="AK94" s="739">
        <v>0</v>
      </c>
      <c r="AL94" s="739">
        <v>0</v>
      </c>
      <c r="AM94" s="721"/>
      <c r="AN94" s="746">
        <v>38778237.769000001</v>
      </c>
      <c r="AO94" s="746"/>
      <c r="AP94" s="746">
        <v>155320.05699999997</v>
      </c>
      <c r="AQ94" s="746">
        <v>38622917.711999997</v>
      </c>
    </row>
    <row r="95" spans="1:46">
      <c r="A95" s="732" t="s">
        <v>197</v>
      </c>
      <c r="B95" s="722"/>
      <c r="C95" s="724">
        <v>196800122</v>
      </c>
      <c r="D95" s="724">
        <v>148238894</v>
      </c>
      <c r="E95" s="724">
        <v>292748039</v>
      </c>
      <c r="F95" s="724">
        <v>224275436.38499999</v>
      </c>
      <c r="G95" s="724">
        <v>106540066</v>
      </c>
      <c r="H95" s="724">
        <v>100622679</v>
      </c>
      <c r="I95" s="724">
        <v>45030007</v>
      </c>
      <c r="J95" s="724">
        <v>18927336</v>
      </c>
      <c r="K95" s="724">
        <v>73126675</v>
      </c>
      <c r="L95" s="724">
        <v>76806671.999999985</v>
      </c>
      <c r="M95" s="724">
        <v>63981612</v>
      </c>
      <c r="N95" s="724">
        <v>54151780</v>
      </c>
      <c r="O95" s="724">
        <v>40902510</v>
      </c>
      <c r="P95" s="724">
        <v>5772116</v>
      </c>
      <c r="Q95" s="724">
        <v>31880471.999999996</v>
      </c>
      <c r="R95" s="724">
        <v>14347070.738000002</v>
      </c>
      <c r="S95" s="724">
        <v>30245638.000000004</v>
      </c>
      <c r="T95" s="724">
        <v>3433579</v>
      </c>
      <c r="U95" s="724">
        <v>28267312.072999999</v>
      </c>
      <c r="V95" s="724">
        <v>26439317</v>
      </c>
      <c r="W95" s="724">
        <v>22396119</v>
      </c>
      <c r="X95" s="724">
        <v>22444998</v>
      </c>
      <c r="Y95" s="724">
        <v>16404098</v>
      </c>
      <c r="Z95" s="724">
        <v>15773141.000000002</v>
      </c>
      <c r="AA95" s="724">
        <v>8059508.0000000009</v>
      </c>
      <c r="AB95" s="724">
        <v>7487621.9999999991</v>
      </c>
      <c r="AC95" s="724">
        <v>4769043</v>
      </c>
      <c r="AD95" s="724">
        <v>2818113</v>
      </c>
      <c r="AE95" s="724">
        <v>2704528</v>
      </c>
      <c r="AF95" s="724">
        <v>422379.95800000004</v>
      </c>
      <c r="AG95" s="724">
        <v>1705670.0000000002</v>
      </c>
      <c r="AH95" s="724">
        <v>841487.00000000012</v>
      </c>
      <c r="AI95" s="724">
        <v>577034.00000000012</v>
      </c>
      <c r="AJ95" s="724">
        <v>493233</v>
      </c>
      <c r="AK95" s="724">
        <v>0</v>
      </c>
      <c r="AL95" s="724">
        <v>5926.9999999999991</v>
      </c>
      <c r="AM95" s="724"/>
      <c r="AN95" s="726">
        <v>1689440234.1540003</v>
      </c>
      <c r="AO95" s="754"/>
      <c r="AP95" s="726">
        <v>290030514</v>
      </c>
      <c r="AQ95" s="726">
        <v>1399409720.1539998</v>
      </c>
    </row>
    <row r="96" spans="1:46" ht="12.75" thickBot="1">
      <c r="A96" s="737"/>
      <c r="B96" s="737"/>
      <c r="C96" s="742">
        <v>0</v>
      </c>
      <c r="D96" s="742">
        <v>0</v>
      </c>
      <c r="E96" s="742">
        <v>0</v>
      </c>
      <c r="F96" s="742">
        <v>224051.38499999046</v>
      </c>
      <c r="G96" s="742">
        <v>0</v>
      </c>
      <c r="H96" s="742">
        <v>0</v>
      </c>
      <c r="I96" s="742">
        <v>0</v>
      </c>
      <c r="J96" s="742">
        <v>0</v>
      </c>
      <c r="K96" s="742">
        <v>0</v>
      </c>
      <c r="L96" s="742">
        <v>0</v>
      </c>
      <c r="M96" s="742">
        <v>0</v>
      </c>
      <c r="N96" s="742">
        <v>0</v>
      </c>
      <c r="O96" s="742">
        <v>0</v>
      </c>
      <c r="P96" s="742">
        <v>0</v>
      </c>
      <c r="Q96" s="742">
        <v>0</v>
      </c>
      <c r="R96" s="742">
        <v>14332.738000001758</v>
      </c>
      <c r="S96" s="742">
        <v>0</v>
      </c>
      <c r="T96" s="742">
        <v>0</v>
      </c>
      <c r="U96" s="742">
        <v>28239.072999998927</v>
      </c>
      <c r="V96" s="742">
        <v>0</v>
      </c>
      <c r="W96" s="742">
        <v>0</v>
      </c>
      <c r="X96" s="742">
        <v>0</v>
      </c>
      <c r="Y96" s="742">
        <v>0</v>
      </c>
      <c r="Z96" s="742">
        <v>0</v>
      </c>
      <c r="AA96" s="742">
        <v>0</v>
      </c>
      <c r="AB96" s="742">
        <v>0</v>
      </c>
      <c r="AC96" s="742">
        <v>0</v>
      </c>
      <c r="AD96" s="742">
        <v>0</v>
      </c>
      <c r="AE96" s="742">
        <v>0</v>
      </c>
      <c r="AF96" s="742">
        <v>421.95800000004238</v>
      </c>
      <c r="AG96" s="742">
        <v>0</v>
      </c>
      <c r="AH96" s="742">
        <v>0</v>
      </c>
      <c r="AI96" s="742">
        <v>0</v>
      </c>
      <c r="AJ96" s="742">
        <v>0</v>
      </c>
      <c r="AK96" s="742">
        <v>0</v>
      </c>
      <c r="AL96" s="742">
        <v>0</v>
      </c>
      <c r="AM96" s="755"/>
      <c r="AN96" s="747">
        <v>267045.15400028229</v>
      </c>
      <c r="AO96" s="747"/>
      <c r="AP96" s="747">
        <v>0</v>
      </c>
      <c r="AQ96" s="747">
        <v>267045.15399980545</v>
      </c>
    </row>
    <row r="97" spans="1:43" ht="15">
      <c r="A97" s="730" t="s">
        <v>230</v>
      </c>
      <c r="B97" s="722"/>
      <c r="C97" s="721"/>
      <c r="D97" s="722"/>
      <c r="E97" s="721"/>
      <c r="F97" s="721"/>
      <c r="G97" s="721"/>
      <c r="H97" s="721"/>
      <c r="I97" s="721"/>
      <c r="J97" s="721"/>
      <c r="K97" s="721"/>
      <c r="L97" s="721"/>
      <c r="M97" s="721"/>
      <c r="N97" s="721"/>
      <c r="O97" s="721"/>
      <c r="P97" s="721"/>
      <c r="Q97" s="721"/>
      <c r="R97" s="721"/>
      <c r="S97" s="721"/>
      <c r="T97" s="721"/>
      <c r="U97" s="721"/>
      <c r="V97" s="721"/>
      <c r="W97" s="721"/>
      <c r="X97" s="721"/>
      <c r="Y97" s="721"/>
      <c r="Z97" s="721"/>
      <c r="AA97" s="721"/>
      <c r="AB97" s="721"/>
      <c r="AC97" s="721"/>
      <c r="AD97" s="721"/>
      <c r="AE97" s="721"/>
      <c r="AF97" s="721"/>
      <c r="AG97" s="721"/>
      <c r="AH97" s="721"/>
      <c r="AI97" s="721"/>
      <c r="AJ97" s="721"/>
      <c r="AK97" s="721"/>
      <c r="AL97" s="722"/>
      <c r="AM97" s="721"/>
      <c r="AN97" s="721"/>
      <c r="AO97" s="721"/>
      <c r="AP97" s="721"/>
      <c r="AQ97" s="721"/>
    </row>
    <row r="98" spans="1:43" ht="15">
      <c r="A98" s="732" t="s">
        <v>231</v>
      </c>
      <c r="B98" s="722"/>
      <c r="C98" s="741">
        <v>121622475.396</v>
      </c>
      <c r="D98" s="741">
        <v>105101375.84600002</v>
      </c>
      <c r="E98" s="741">
        <v>197604926.32500002</v>
      </c>
      <c r="F98" s="741">
        <v>158628380.57999998</v>
      </c>
      <c r="G98" s="741">
        <v>78839648.840000004</v>
      </c>
      <c r="H98" s="741">
        <v>73253310.311999992</v>
      </c>
      <c r="I98" s="741">
        <v>34718135.396999992</v>
      </c>
      <c r="J98" s="741">
        <v>16958893.055999998</v>
      </c>
      <c r="K98" s="741">
        <v>55137512.950000003</v>
      </c>
      <c r="L98" s="741">
        <v>62597437.679999992</v>
      </c>
      <c r="M98" s="741">
        <v>52912793.124000005</v>
      </c>
      <c r="N98" s="741">
        <v>54043476.439999998</v>
      </c>
      <c r="O98" s="741">
        <v>33458253.18</v>
      </c>
      <c r="P98" s="741">
        <v>4721590.8879999993</v>
      </c>
      <c r="Q98" s="741">
        <v>31848591.528000005</v>
      </c>
      <c r="R98" s="741">
        <v>12784802.296</v>
      </c>
      <c r="S98" s="741">
        <v>22593491.585999999</v>
      </c>
      <c r="T98" s="741">
        <v>3224130.6810000003</v>
      </c>
      <c r="U98" s="741">
        <v>20077980.903000001</v>
      </c>
      <c r="V98" s="741">
        <v>18163810.779000003</v>
      </c>
      <c r="W98" s="741">
        <v>18252836.984999999</v>
      </c>
      <c r="X98" s="741">
        <v>13085433.833999999</v>
      </c>
      <c r="Y98" s="741">
        <v>14648859.514</v>
      </c>
      <c r="Z98" s="741">
        <v>15568090.166999999</v>
      </c>
      <c r="AA98" s="741">
        <v>7592056.5360000003</v>
      </c>
      <c r="AB98" s="741">
        <v>7487622</v>
      </c>
      <c r="AC98" s="741">
        <v>4482900.42</v>
      </c>
      <c r="AD98" s="741">
        <v>2088221.733</v>
      </c>
      <c r="AE98" s="741">
        <v>2398916.3360000001</v>
      </c>
      <c r="AF98" s="741">
        <v>394952.68799999997</v>
      </c>
      <c r="AG98" s="741">
        <v>1072866.43</v>
      </c>
      <c r="AH98" s="741">
        <v>804461.57199999993</v>
      </c>
      <c r="AI98" s="741">
        <v>570109.59199999995</v>
      </c>
      <c r="AJ98" s="741">
        <v>490273.60200000007</v>
      </c>
      <c r="AK98" s="741">
        <v>0</v>
      </c>
      <c r="AL98" s="741">
        <v>5927</v>
      </c>
      <c r="AM98" s="721"/>
      <c r="AN98" s="726">
        <v>1247234546.1960003</v>
      </c>
      <c r="AO98" s="721"/>
      <c r="AP98" s="726">
        <v>203669783.935</v>
      </c>
      <c r="AQ98" s="726">
        <v>1043564762.2609999</v>
      </c>
    </row>
    <row r="99" spans="1:43" ht="15">
      <c r="A99" s="732" t="s">
        <v>232</v>
      </c>
      <c r="B99" s="722"/>
      <c r="C99" s="739">
        <v>75177646.604000002</v>
      </c>
      <c r="D99" s="739">
        <v>43137518.154000007</v>
      </c>
      <c r="E99" s="739">
        <v>95143112.674999997</v>
      </c>
      <c r="F99" s="739">
        <v>65423004.419999994</v>
      </c>
      <c r="G99" s="739">
        <v>27700417.16</v>
      </c>
      <c r="H99" s="739">
        <v>27369368.688000001</v>
      </c>
      <c r="I99" s="739">
        <v>10311871.602999998</v>
      </c>
      <c r="J99" s="739">
        <v>1968442.9440000001</v>
      </c>
      <c r="K99" s="739">
        <v>17989162.050000001</v>
      </c>
      <c r="L99" s="739">
        <v>14209234.32</v>
      </c>
      <c r="M99" s="739">
        <v>11068818.876</v>
      </c>
      <c r="N99" s="739">
        <v>108303.56</v>
      </c>
      <c r="O99" s="739">
        <v>7444256.8199999994</v>
      </c>
      <c r="P99" s="739">
        <v>1050525.112</v>
      </c>
      <c r="Q99" s="739">
        <v>31880.472000000002</v>
      </c>
      <c r="R99" s="739">
        <v>1547935.7040000001</v>
      </c>
      <c r="S99" s="739">
        <v>7652146.4139999999</v>
      </c>
      <c r="T99" s="739">
        <v>209448.31899999999</v>
      </c>
      <c r="U99" s="739">
        <v>8161092.0969999991</v>
      </c>
      <c r="V99" s="739">
        <v>8275506.2209999999</v>
      </c>
      <c r="W99" s="739">
        <v>4143282.0150000001</v>
      </c>
      <c r="X99" s="739">
        <v>9359564.1660000011</v>
      </c>
      <c r="Y99" s="739">
        <v>1755238.486</v>
      </c>
      <c r="Z99" s="739">
        <v>205050.83300000001</v>
      </c>
      <c r="AA99" s="739">
        <v>467451.46399999998</v>
      </c>
      <c r="AB99" s="739">
        <v>0</v>
      </c>
      <c r="AC99" s="739">
        <v>286142.58</v>
      </c>
      <c r="AD99" s="739">
        <v>729891.26699999999</v>
      </c>
      <c r="AE99" s="739">
        <v>305611.66399999999</v>
      </c>
      <c r="AF99" s="739">
        <v>27005.312000000002</v>
      </c>
      <c r="AG99" s="739">
        <v>632803.56999999995</v>
      </c>
      <c r="AH99" s="739">
        <v>37025.428000000007</v>
      </c>
      <c r="AI99" s="739">
        <v>6924.4080000000004</v>
      </c>
      <c r="AJ99" s="739">
        <v>2959.3980000000001</v>
      </c>
      <c r="AK99" s="739">
        <v>0</v>
      </c>
      <c r="AL99" s="739">
        <v>0</v>
      </c>
      <c r="AM99" s="721"/>
      <c r="AN99" s="746">
        <v>441938642.80399996</v>
      </c>
      <c r="AO99" s="746"/>
      <c r="AP99" s="746">
        <v>86360730.065000027</v>
      </c>
      <c r="AQ99" s="746">
        <v>355577912.7389999</v>
      </c>
    </row>
    <row r="100" spans="1:43">
      <c r="A100" s="732" t="s">
        <v>200</v>
      </c>
      <c r="B100" s="722"/>
      <c r="C100" s="724">
        <v>196800122</v>
      </c>
      <c r="D100" s="724">
        <v>148238894.00000003</v>
      </c>
      <c r="E100" s="724">
        <v>292748039</v>
      </c>
      <c r="F100" s="724">
        <v>224051384.99999997</v>
      </c>
      <c r="G100" s="724">
        <v>106540066</v>
      </c>
      <c r="H100" s="724">
        <v>100622679</v>
      </c>
      <c r="I100" s="724">
        <v>45030006.999999993</v>
      </c>
      <c r="J100" s="724">
        <v>18927336</v>
      </c>
      <c r="K100" s="724">
        <v>73126675</v>
      </c>
      <c r="L100" s="724">
        <v>76806672</v>
      </c>
      <c r="M100" s="724">
        <v>63981612.000000007</v>
      </c>
      <c r="N100" s="724">
        <v>54151780</v>
      </c>
      <c r="O100" s="724">
        <v>40902510</v>
      </c>
      <c r="P100" s="724">
        <v>5772115.9999999991</v>
      </c>
      <c r="Q100" s="724">
        <v>31880472.000000004</v>
      </c>
      <c r="R100" s="724">
        <v>14332738</v>
      </c>
      <c r="S100" s="724">
        <v>30245638</v>
      </c>
      <c r="T100" s="724">
        <v>3433579.0000000005</v>
      </c>
      <c r="U100" s="724">
        <v>28239073</v>
      </c>
      <c r="V100" s="724">
        <v>26439317.000000004</v>
      </c>
      <c r="W100" s="724">
        <v>22396119</v>
      </c>
      <c r="X100" s="724">
        <v>22444998</v>
      </c>
      <c r="Y100" s="724">
        <v>16404098</v>
      </c>
      <c r="Z100" s="724">
        <v>15773141</v>
      </c>
      <c r="AA100" s="724">
        <v>8059508</v>
      </c>
      <c r="AB100" s="724">
        <v>7487622</v>
      </c>
      <c r="AC100" s="724">
        <v>4769043</v>
      </c>
      <c r="AD100" s="724">
        <v>2818113</v>
      </c>
      <c r="AE100" s="724">
        <v>2704528</v>
      </c>
      <c r="AF100" s="724">
        <v>421957.99999999994</v>
      </c>
      <c r="AG100" s="724">
        <v>1705670</v>
      </c>
      <c r="AH100" s="724">
        <v>841486.99999999988</v>
      </c>
      <c r="AI100" s="724">
        <v>577034</v>
      </c>
      <c r="AJ100" s="724">
        <v>493233.00000000006</v>
      </c>
      <c r="AK100" s="724">
        <v>0</v>
      </c>
      <c r="AL100" s="724">
        <v>5927</v>
      </c>
      <c r="AM100" s="724"/>
      <c r="AN100" s="726">
        <v>1689173189.0000002</v>
      </c>
      <c r="AO100" s="726"/>
      <c r="AP100" s="726">
        <v>290030514</v>
      </c>
      <c r="AQ100" s="726">
        <v>1399142674.9999998</v>
      </c>
    </row>
    <row r="101" spans="1:43" ht="12.75" thickBot="1">
      <c r="A101" s="737"/>
      <c r="B101" s="737"/>
      <c r="C101" s="742">
        <v>0</v>
      </c>
      <c r="D101" s="742">
        <v>0</v>
      </c>
      <c r="E101" s="742">
        <v>0</v>
      </c>
      <c r="F101" s="742">
        <v>0</v>
      </c>
      <c r="G101" s="742">
        <v>0</v>
      </c>
      <c r="H101" s="742">
        <v>0</v>
      </c>
      <c r="I101" s="742">
        <v>0</v>
      </c>
      <c r="J101" s="742">
        <v>0</v>
      </c>
      <c r="K101" s="742">
        <v>0</v>
      </c>
      <c r="L101" s="742">
        <v>0</v>
      </c>
      <c r="M101" s="742">
        <v>0</v>
      </c>
      <c r="N101" s="742">
        <v>0</v>
      </c>
      <c r="O101" s="742">
        <v>0</v>
      </c>
      <c r="P101" s="742">
        <v>0</v>
      </c>
      <c r="Q101" s="742">
        <v>0</v>
      </c>
      <c r="R101" s="742">
        <v>0</v>
      </c>
      <c r="S101" s="742">
        <v>0</v>
      </c>
      <c r="T101" s="742">
        <v>0</v>
      </c>
      <c r="U101" s="742">
        <v>0</v>
      </c>
      <c r="V101" s="742">
        <v>0</v>
      </c>
      <c r="W101" s="742">
        <v>0</v>
      </c>
      <c r="X101" s="742">
        <v>0</v>
      </c>
      <c r="Y101" s="742">
        <v>0</v>
      </c>
      <c r="Z101" s="742">
        <v>0</v>
      </c>
      <c r="AA101" s="742">
        <v>0</v>
      </c>
      <c r="AB101" s="742">
        <v>0</v>
      </c>
      <c r="AC101" s="742">
        <v>0</v>
      </c>
      <c r="AD101" s="742">
        <v>0</v>
      </c>
      <c r="AE101" s="742">
        <v>0</v>
      </c>
      <c r="AF101" s="742">
        <v>0</v>
      </c>
      <c r="AG101" s="742">
        <v>0</v>
      </c>
      <c r="AH101" s="742">
        <v>0</v>
      </c>
      <c r="AI101" s="742">
        <v>0</v>
      </c>
      <c r="AJ101" s="742">
        <v>0</v>
      </c>
      <c r="AK101" s="742">
        <v>0</v>
      </c>
      <c r="AL101" s="742">
        <v>0</v>
      </c>
      <c r="AM101" s="742"/>
      <c r="AN101" s="747">
        <v>0</v>
      </c>
      <c r="AO101" s="747"/>
      <c r="AP101" s="747">
        <v>0</v>
      </c>
      <c r="AQ101" s="747">
        <v>-2.384185791015625E-7</v>
      </c>
    </row>
    <row r="102" spans="1:43">
      <c r="C102" s="80"/>
      <c r="D102" s="80"/>
      <c r="J102" s="77"/>
    </row>
    <row r="103" spans="1:43">
      <c r="C103" s="80"/>
      <c r="D103" s="80"/>
    </row>
    <row r="104" spans="1:43">
      <c r="C104" s="80"/>
      <c r="D104" s="80"/>
    </row>
    <row r="105" spans="1:43">
      <c r="C105" s="80"/>
      <c r="D105" s="80"/>
    </row>
    <row r="106" spans="1:43">
      <c r="C106" s="80"/>
      <c r="D106" s="80"/>
      <c r="E106" s="80"/>
      <c r="F106" s="80"/>
      <c r="G106" s="80"/>
      <c r="H106" s="80"/>
      <c r="I106" s="80"/>
    </row>
    <row r="107" spans="1:43">
      <c r="C107" s="80"/>
      <c r="D107" s="80"/>
      <c r="E107" s="80"/>
      <c r="F107" s="80"/>
      <c r="G107" s="77"/>
      <c r="H107" s="77"/>
      <c r="I107" s="77"/>
    </row>
    <row r="108" spans="1:43">
      <c r="C108" s="80"/>
      <c r="D108" s="80"/>
      <c r="E108" s="77"/>
      <c r="F108" s="77"/>
      <c r="G108" s="77"/>
      <c r="H108" s="77"/>
      <c r="I108" s="77"/>
    </row>
    <row r="109" spans="1:43">
      <c r="C109" s="80"/>
      <c r="D109" s="80"/>
    </row>
    <row r="110" spans="1:43">
      <c r="C110" s="80"/>
      <c r="D110" s="80"/>
      <c r="F110" s="127"/>
      <c r="G110" s="128"/>
    </row>
    <row r="111" spans="1:43">
      <c r="C111" s="80"/>
      <c r="D111" s="80"/>
      <c r="F111" s="127"/>
      <c r="G111" s="128"/>
    </row>
    <row r="112" spans="1:43">
      <c r="B112" s="129"/>
      <c r="C112" s="80"/>
      <c r="D112" s="80"/>
      <c r="F112" s="130"/>
      <c r="G112" s="79"/>
    </row>
    <row r="113" spans="3:7">
      <c r="C113" s="80"/>
      <c r="D113" s="80"/>
      <c r="F113" s="131"/>
      <c r="G113" s="79"/>
    </row>
    <row r="114" spans="3:7">
      <c r="C114" s="80"/>
      <c r="D114" s="80"/>
    </row>
    <row r="115" spans="3:7">
      <c r="C115" s="80"/>
      <c r="D115" s="80"/>
    </row>
    <row r="116" spans="3:7">
      <c r="C116" s="80"/>
      <c r="D116" s="80"/>
    </row>
    <row r="117" spans="3:7">
      <c r="C117" s="80"/>
      <c r="D117" s="80"/>
    </row>
    <row r="118" spans="3:7">
      <c r="C118" s="80"/>
      <c r="D118" s="80"/>
    </row>
  </sheetData>
  <mergeCells count="39">
    <mergeCell ref="AL1:AL3"/>
    <mergeCell ref="AJ1:AJ3"/>
    <mergeCell ref="I37:K37"/>
    <mergeCell ref="I38:J38"/>
    <mergeCell ref="I39:J39"/>
    <mergeCell ref="AB1:AB3"/>
    <mergeCell ref="AI1:AI3"/>
    <mergeCell ref="AC1:AC3"/>
    <mergeCell ref="AD1:AD3"/>
    <mergeCell ref="AE1:AE3"/>
    <mergeCell ref="AF1:AF3"/>
    <mergeCell ref="AG1:AG3"/>
    <mergeCell ref="Y1:Y3"/>
    <mergeCell ref="AK1:AK3"/>
    <mergeCell ref="AH1:AH3"/>
    <mergeCell ref="AA1:AA3"/>
    <mergeCell ref="C4:D4"/>
    <mergeCell ref="Q4:R4"/>
    <mergeCell ref="O4:P4"/>
    <mergeCell ref="W1:W3"/>
    <mergeCell ref="J1:J3"/>
    <mergeCell ref="L1:L3"/>
    <mergeCell ref="S1:S3"/>
    <mergeCell ref="M1:M3"/>
    <mergeCell ref="T1:T3"/>
    <mergeCell ref="U1:U3"/>
    <mergeCell ref="C1:D1"/>
    <mergeCell ref="E1:E3"/>
    <mergeCell ref="F1:F3"/>
    <mergeCell ref="G1:G3"/>
    <mergeCell ref="H1:H3"/>
    <mergeCell ref="N1:N3"/>
    <mergeCell ref="X1:X3"/>
    <mergeCell ref="Z1:Z3"/>
    <mergeCell ref="O1:P2"/>
    <mergeCell ref="Q1:R2"/>
    <mergeCell ref="I1:I3"/>
    <mergeCell ref="K1:K3"/>
    <mergeCell ref="V1:V3"/>
  </mergeCells>
  <pageMargins left="0.47244094488188981" right="0.27559055118110237" top="1.1417322834645669" bottom="0.43307086614173229" header="0.51181102362204722" footer="0.19685039370078741"/>
  <pageSetup paperSize="9" scale="83" firstPageNumber="40" fitToWidth="7" pageOrder="overThenDown" orientation="portrait" useFirstPageNumber="1" r:id="rId1"/>
  <headerFooter alignWithMargins="0">
    <oddHeader>&amp;C&amp;"Times New Roman,Regular"&amp;12
&amp;"Times New Roman,Bold" 4.2. FINANCIAL RATIOS FOR MUTUAL INSURANCE DIVISIONS 2010</oddHeader>
    <oddFooter>&amp;R&amp;"Times New Roman,Regular"&amp;10&amp;P</oddFooter>
  </headerFooter>
  <colBreaks count="5" manualBreakCount="5">
    <brk id="8" max="59" man="1"/>
    <brk id="14" max="59" man="1"/>
    <brk id="20" max="59" man="1"/>
    <brk id="27" max="59" man="1"/>
    <brk id="34" max="5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I172"/>
  <sheetViews>
    <sheetView topLeftCell="R1" zoomScaleNormal="100" zoomScaleSheetLayoutView="100" workbookViewId="0">
      <selection activeCell="AH6" sqref="AH6"/>
    </sheetView>
  </sheetViews>
  <sheetFormatPr defaultRowHeight="11.25" outlineLevelRow="1"/>
  <cols>
    <col min="1" max="1" width="26.85546875" style="62" customWidth="1"/>
    <col min="2" max="2" width="2" style="62" customWidth="1"/>
    <col min="3" max="3" width="9.7109375" style="62" bestFit="1" customWidth="1"/>
    <col min="4" max="4" width="9.42578125" style="62" bestFit="1" customWidth="1"/>
    <col min="5" max="5" width="9.7109375" style="62" bestFit="1" customWidth="1"/>
    <col min="6" max="6" width="9" style="62" customWidth="1"/>
    <col min="7" max="8" width="9.42578125" style="62" bestFit="1" customWidth="1"/>
    <col min="9" max="9" width="9.7109375" style="62" bestFit="1" customWidth="1"/>
    <col min="10" max="10" width="9.42578125" style="62" bestFit="1" customWidth="1"/>
    <col min="11" max="11" width="8.5703125" style="62" customWidth="1"/>
    <col min="12" max="12" width="9.7109375" style="62" bestFit="1" customWidth="1"/>
    <col min="13" max="13" width="9.85546875" style="62" bestFit="1" customWidth="1"/>
    <col min="14" max="14" width="9.42578125" style="316" bestFit="1" customWidth="1"/>
    <col min="15" max="16" width="9.42578125" style="62" bestFit="1" customWidth="1"/>
    <col min="17" max="17" width="9.7109375" style="62" bestFit="1" customWidth="1"/>
    <col min="18" max="18" width="9.42578125" style="62" bestFit="1" customWidth="1"/>
    <col min="19" max="19" width="9.140625" style="62"/>
    <col min="20" max="20" width="10.42578125" style="62" customWidth="1"/>
    <col min="21" max="25" width="9.140625" style="62"/>
    <col min="26" max="28" width="9.140625" style="203"/>
    <col min="29" max="29" width="10.140625" style="62" customWidth="1"/>
    <col min="30" max="33" width="9.140625" style="62"/>
    <col min="34" max="34" width="8.7109375" style="62" customWidth="1"/>
    <col min="35" max="35" width="10.42578125" style="62" customWidth="1"/>
    <col min="36" max="43" width="9.140625" style="62"/>
    <col min="44" max="44" width="10.5703125" style="62" bestFit="1" customWidth="1"/>
    <col min="45" max="47" width="9.140625" style="62"/>
    <col min="48" max="48" width="10.140625" style="62" customWidth="1"/>
    <col min="49" max="49" width="12" style="62" customWidth="1"/>
    <col min="50" max="50" width="3" style="62" customWidth="1"/>
    <col min="51" max="51" width="12" style="62" customWidth="1"/>
    <col min="52" max="52" width="12" style="308" customWidth="1"/>
    <col min="53" max="53" width="0" style="62" hidden="1" customWidth="1"/>
    <col min="54" max="54" width="10.28515625" style="62" hidden="1" customWidth="1"/>
    <col min="55" max="55" width="0" style="62" hidden="1" customWidth="1"/>
    <col min="56" max="56" width="9.140625" style="62"/>
    <col min="57" max="57" width="10.7109375" style="62" customWidth="1"/>
    <col min="58" max="16384" width="9.140625" style="62"/>
  </cols>
  <sheetData>
    <row r="1" spans="1:61" ht="11.25" customHeight="1">
      <c r="A1" s="21"/>
      <c r="B1" s="18"/>
      <c r="C1" s="1011" t="s">
        <v>318</v>
      </c>
      <c r="D1" s="1011"/>
      <c r="E1" s="1011"/>
      <c r="F1" s="1013" t="s">
        <v>319</v>
      </c>
      <c r="G1" s="1013"/>
      <c r="H1" s="1011" t="s">
        <v>7</v>
      </c>
      <c r="I1" s="1011"/>
      <c r="J1" s="1011"/>
      <c r="K1" s="1011" t="s">
        <v>31</v>
      </c>
      <c r="L1" s="1011"/>
      <c r="M1" s="1011"/>
      <c r="N1" s="1011" t="s">
        <v>29</v>
      </c>
      <c r="O1" s="1011"/>
      <c r="P1" s="1011"/>
      <c r="Q1" s="1011"/>
      <c r="R1" s="1011"/>
      <c r="S1" s="1011" t="s">
        <v>0</v>
      </c>
      <c r="T1" s="1011"/>
      <c r="U1" s="1011"/>
      <c r="V1" s="1011"/>
      <c r="W1" s="1011"/>
      <c r="X1" s="1011"/>
      <c r="Y1" s="1011"/>
      <c r="Z1" s="1011" t="s">
        <v>6</v>
      </c>
      <c r="AA1" s="1011"/>
      <c r="AB1" s="1011"/>
      <c r="AC1" s="1011"/>
      <c r="AD1" s="1011" t="s">
        <v>30</v>
      </c>
      <c r="AE1" s="1011"/>
      <c r="AF1" s="1011"/>
      <c r="AG1" s="1011" t="s">
        <v>320</v>
      </c>
      <c r="AH1" s="1011"/>
      <c r="AI1" s="1012" t="s">
        <v>5</v>
      </c>
      <c r="AJ1" s="1011" t="s">
        <v>234</v>
      </c>
      <c r="AK1" s="1011"/>
      <c r="AL1" s="1011"/>
      <c r="AM1" s="1011" t="s">
        <v>25</v>
      </c>
      <c r="AN1" s="1011"/>
      <c r="AO1" s="1011"/>
      <c r="AP1" s="1011" t="s">
        <v>8</v>
      </c>
      <c r="AQ1" s="1011"/>
      <c r="AR1" s="1011"/>
      <c r="AS1" s="1011"/>
      <c r="AT1" s="1011" t="s">
        <v>28</v>
      </c>
      <c r="AU1" s="1011"/>
      <c r="AV1" s="1011" t="s">
        <v>235</v>
      </c>
      <c r="AW1" s="1011" t="s">
        <v>182</v>
      </c>
      <c r="AX1" s="784"/>
      <c r="AY1" s="1021" t="s">
        <v>439</v>
      </c>
      <c r="AZ1" s="312"/>
      <c r="BA1" s="158"/>
      <c r="BB1" s="18"/>
      <c r="BC1" s="158"/>
      <c r="BD1" s="158"/>
      <c r="BE1" s="158"/>
      <c r="BF1" s="158"/>
      <c r="BG1" s="18"/>
      <c r="BH1" s="158"/>
      <c r="BI1" s="158"/>
    </row>
    <row r="2" spans="1:61" ht="15">
      <c r="A2" s="21"/>
      <c r="B2" s="18"/>
      <c r="C2" s="785"/>
      <c r="D2" s="785"/>
      <c r="E2" s="785"/>
      <c r="F2" s="1011"/>
      <c r="G2" s="1011"/>
      <c r="H2" s="785"/>
      <c r="I2" s="785"/>
      <c r="J2" s="785"/>
      <c r="K2" s="785"/>
      <c r="L2" s="785"/>
      <c r="M2" s="785"/>
      <c r="N2" s="785"/>
      <c r="O2" s="785"/>
      <c r="P2" s="785"/>
      <c r="Q2" s="785"/>
      <c r="R2" s="785"/>
      <c r="S2" s="785"/>
      <c r="T2" s="785"/>
      <c r="U2" s="785"/>
      <c r="V2" s="785"/>
      <c r="W2" s="785"/>
      <c r="X2" s="785"/>
      <c r="Y2" s="785"/>
      <c r="Z2" s="798"/>
      <c r="AA2" s="785"/>
      <c r="AB2" s="785"/>
      <c r="AC2" s="785"/>
      <c r="AD2" s="785"/>
      <c r="AE2" s="785"/>
      <c r="AF2" s="785"/>
      <c r="AG2" s="1011"/>
      <c r="AH2" s="1011"/>
      <c r="AI2" s="1012"/>
      <c r="AJ2" s="785"/>
      <c r="AK2" s="785"/>
      <c r="AL2" s="785"/>
      <c r="AM2" s="1011"/>
      <c r="AN2" s="1011"/>
      <c r="AO2" s="1011"/>
      <c r="AP2" s="785"/>
      <c r="AQ2" s="785"/>
      <c r="AR2" s="785"/>
      <c r="AS2" s="785"/>
      <c r="AT2" s="1011"/>
      <c r="AU2" s="1011"/>
      <c r="AV2" s="1011"/>
      <c r="AW2" s="1011"/>
      <c r="AX2" s="784"/>
      <c r="AY2" s="1021"/>
      <c r="AZ2" s="312"/>
      <c r="BA2" s="158"/>
      <c r="BB2" s="18" t="s">
        <v>321</v>
      </c>
      <c r="BC2" s="158"/>
      <c r="BD2" s="158"/>
      <c r="BE2" s="158"/>
      <c r="BF2" s="158"/>
      <c r="BG2" s="18"/>
      <c r="BH2" s="158"/>
      <c r="BI2" s="158"/>
    </row>
    <row r="3" spans="1:61" ht="15">
      <c r="A3" s="21"/>
      <c r="B3" s="18"/>
      <c r="C3" s="785"/>
      <c r="D3" s="785"/>
      <c r="E3" s="785"/>
      <c r="F3" s="1011"/>
      <c r="G3" s="1011"/>
      <c r="H3" s="785"/>
      <c r="I3" s="785"/>
      <c r="J3" s="785"/>
      <c r="K3" s="785"/>
      <c r="L3" s="785"/>
      <c r="M3" s="785"/>
      <c r="N3" s="785"/>
      <c r="O3" s="785"/>
      <c r="P3" s="785"/>
      <c r="Q3" s="785"/>
      <c r="R3" s="785"/>
      <c r="S3" s="785"/>
      <c r="T3" s="785"/>
      <c r="U3" s="785"/>
      <c r="V3" s="785"/>
      <c r="W3" s="785"/>
      <c r="X3" s="785"/>
      <c r="Y3" s="785"/>
      <c r="Z3" s="798"/>
      <c r="AA3" s="785"/>
      <c r="AB3" s="785"/>
      <c r="AC3" s="785"/>
      <c r="AD3" s="785"/>
      <c r="AE3" s="785"/>
      <c r="AF3" s="785"/>
      <c r="AG3" s="1011"/>
      <c r="AH3" s="1011"/>
      <c r="AI3" s="1012"/>
      <c r="AJ3" s="785"/>
      <c r="AK3" s="785"/>
      <c r="AL3" s="785"/>
      <c r="AM3" s="1022"/>
      <c r="AN3" s="1022"/>
      <c r="AO3" s="785"/>
      <c r="AP3" s="785"/>
      <c r="AQ3" s="785"/>
      <c r="AR3" s="785"/>
      <c r="AS3" s="785"/>
      <c r="AT3" s="785"/>
      <c r="AU3" s="785"/>
      <c r="AV3" s="1011"/>
      <c r="AW3" s="1011"/>
      <c r="AX3" s="784"/>
      <c r="AY3" s="1021"/>
      <c r="AZ3" s="312"/>
      <c r="BA3" s="158"/>
      <c r="BB3" s="18"/>
      <c r="BC3" s="158"/>
      <c r="BD3" s="158"/>
      <c r="BE3" s="158"/>
      <c r="BF3" s="158"/>
      <c r="BG3" s="18"/>
      <c r="BH3" s="158"/>
      <c r="BI3" s="158"/>
    </row>
    <row r="4" spans="1:61" ht="15">
      <c r="A4" s="493" t="s">
        <v>384</v>
      </c>
      <c r="B4" s="42"/>
      <c r="C4" s="1014" t="s">
        <v>135</v>
      </c>
      <c r="D4" s="1014"/>
      <c r="E4" s="1014"/>
      <c r="F4" s="1017" t="s">
        <v>136</v>
      </c>
      <c r="G4" s="1017"/>
      <c r="H4" s="1015" t="s">
        <v>137</v>
      </c>
      <c r="I4" s="1015"/>
      <c r="J4" s="1015"/>
      <c r="K4" s="1015" t="s">
        <v>138</v>
      </c>
      <c r="L4" s="1015"/>
      <c r="M4" s="1015"/>
      <c r="N4" s="1016" t="s">
        <v>139</v>
      </c>
      <c r="O4" s="1016"/>
      <c r="P4" s="1016"/>
      <c r="Q4" s="1016"/>
      <c r="R4" s="1016"/>
      <c r="S4" s="1018" t="s">
        <v>140</v>
      </c>
      <c r="T4" s="1018"/>
      <c r="U4" s="1018"/>
      <c r="V4" s="1018"/>
      <c r="W4" s="1018"/>
      <c r="X4" s="1018"/>
      <c r="Y4" s="1018"/>
      <c r="Z4" s="992" t="s">
        <v>141</v>
      </c>
      <c r="AA4" s="992"/>
      <c r="AB4" s="992"/>
      <c r="AC4" s="992"/>
      <c r="AD4" s="1023" t="s">
        <v>142</v>
      </c>
      <c r="AE4" s="1023"/>
      <c r="AF4" s="1023"/>
      <c r="AG4" s="1017" t="s">
        <v>143</v>
      </c>
      <c r="AH4" s="1017"/>
      <c r="AI4" s="796" t="s">
        <v>144</v>
      </c>
      <c r="AJ4" s="1024" t="s">
        <v>146</v>
      </c>
      <c r="AK4" s="1024"/>
      <c r="AL4" s="1024"/>
      <c r="AM4" s="1022" t="s">
        <v>148</v>
      </c>
      <c r="AN4" s="1022"/>
      <c r="AO4" s="1022"/>
      <c r="AP4" s="1019" t="s">
        <v>149</v>
      </c>
      <c r="AQ4" s="1019"/>
      <c r="AR4" s="1019"/>
      <c r="AS4" s="1019"/>
      <c r="AT4" s="1020" t="s">
        <v>150</v>
      </c>
      <c r="AU4" s="1020"/>
      <c r="AV4" s="786" t="s">
        <v>151</v>
      </c>
      <c r="AW4" s="787" t="s">
        <v>161</v>
      </c>
      <c r="AX4" s="763"/>
      <c r="AY4" s="788" t="s">
        <v>576</v>
      </c>
      <c r="AZ4" s="310"/>
      <c r="BA4" s="42">
        <v>39</v>
      </c>
      <c r="BB4" s="42"/>
      <c r="BG4" s="42"/>
    </row>
    <row r="5" spans="1:61" ht="22.5">
      <c r="A5" s="22"/>
      <c r="B5" s="64"/>
      <c r="C5" s="769" t="s">
        <v>237</v>
      </c>
      <c r="D5" s="769" t="s">
        <v>238</v>
      </c>
      <c r="E5" s="769" t="s">
        <v>239</v>
      </c>
      <c r="F5" s="769" t="s">
        <v>240</v>
      </c>
      <c r="G5" s="769" t="s">
        <v>241</v>
      </c>
      <c r="H5" s="769" t="s">
        <v>242</v>
      </c>
      <c r="I5" s="769" t="s">
        <v>243</v>
      </c>
      <c r="J5" s="769" t="s">
        <v>244</v>
      </c>
      <c r="K5" s="769" t="s">
        <v>245</v>
      </c>
      <c r="L5" s="769" t="s">
        <v>246</v>
      </c>
      <c r="M5" s="797" t="s">
        <v>247</v>
      </c>
      <c r="N5" s="769" t="s">
        <v>248</v>
      </c>
      <c r="O5" s="769" t="s">
        <v>249</v>
      </c>
      <c r="P5" s="769" t="s">
        <v>250</v>
      </c>
      <c r="Q5" s="769" t="s">
        <v>251</v>
      </c>
      <c r="R5" s="769" t="s">
        <v>252</v>
      </c>
      <c r="S5" s="769" t="s">
        <v>253</v>
      </c>
      <c r="T5" s="769" t="s">
        <v>254</v>
      </c>
      <c r="U5" s="769" t="s">
        <v>255</v>
      </c>
      <c r="V5" s="769" t="s">
        <v>256</v>
      </c>
      <c r="W5" s="769" t="s">
        <v>257</v>
      </c>
      <c r="X5" s="769" t="s">
        <v>322</v>
      </c>
      <c r="Y5" s="769" t="s">
        <v>323</v>
      </c>
      <c r="Z5" s="768" t="s">
        <v>260</v>
      </c>
      <c r="AA5" s="769" t="s">
        <v>261</v>
      </c>
      <c r="AB5" s="769" t="s">
        <v>262</v>
      </c>
      <c r="AC5" s="769" t="s">
        <v>263</v>
      </c>
      <c r="AD5" s="769" t="s">
        <v>237</v>
      </c>
      <c r="AE5" s="769" t="s">
        <v>238</v>
      </c>
      <c r="AF5" s="769" t="s">
        <v>239</v>
      </c>
      <c r="AG5" s="769" t="s">
        <v>324</v>
      </c>
      <c r="AH5" s="769" t="s">
        <v>325</v>
      </c>
      <c r="AI5" s="769" t="s">
        <v>265</v>
      </c>
      <c r="AJ5" s="769" t="s">
        <v>237</v>
      </c>
      <c r="AK5" s="769" t="s">
        <v>238</v>
      </c>
      <c r="AL5" s="769" t="s">
        <v>239</v>
      </c>
      <c r="AM5" s="769" t="s">
        <v>264</v>
      </c>
      <c r="AN5" s="769" t="s">
        <v>325</v>
      </c>
      <c r="AO5" s="769" t="s">
        <v>267</v>
      </c>
      <c r="AP5" s="769" t="s">
        <v>268</v>
      </c>
      <c r="AQ5" s="769" t="s">
        <v>269</v>
      </c>
      <c r="AR5" s="769" t="s">
        <v>270</v>
      </c>
      <c r="AS5" s="769" t="s">
        <v>271</v>
      </c>
      <c r="AT5" s="769" t="s">
        <v>245</v>
      </c>
      <c r="AU5" s="769" t="s">
        <v>246</v>
      </c>
      <c r="AV5" s="769"/>
      <c r="AW5" s="769"/>
      <c r="AX5" s="769"/>
      <c r="AY5" s="768"/>
      <c r="AZ5" s="311"/>
      <c r="BA5" s="42">
        <v>3</v>
      </c>
      <c r="BB5" s="64"/>
      <c r="BC5" s="64"/>
      <c r="BD5" s="64"/>
      <c r="BE5" s="64"/>
      <c r="BF5" s="64"/>
      <c r="BG5" s="18"/>
      <c r="BH5" s="64"/>
      <c r="BI5" s="64"/>
    </row>
    <row r="6" spans="1:61" ht="13.5">
      <c r="A6" s="496" t="s">
        <v>509</v>
      </c>
      <c r="B6" s="365"/>
      <c r="C6" s="761"/>
      <c r="D6" s="761"/>
      <c r="E6" s="761"/>
      <c r="F6" s="761"/>
      <c r="G6" s="761"/>
      <c r="H6" s="761"/>
      <c r="I6" s="761"/>
      <c r="J6" s="761"/>
      <c r="K6" s="761"/>
      <c r="L6" s="761"/>
      <c r="M6" s="759"/>
      <c r="N6" s="761"/>
      <c r="O6" s="761"/>
      <c r="P6" s="761"/>
      <c r="Q6" s="761"/>
      <c r="R6" s="761"/>
      <c r="S6" s="761"/>
      <c r="T6" s="761"/>
      <c r="U6" s="761"/>
      <c r="V6" s="761"/>
      <c r="W6" s="761"/>
      <c r="X6" s="761"/>
      <c r="Y6" s="761"/>
      <c r="Z6" s="789"/>
      <c r="AA6" s="761"/>
      <c r="AB6" s="761"/>
      <c r="AC6" s="761"/>
      <c r="AD6" s="761"/>
      <c r="AE6" s="761"/>
      <c r="AF6" s="761"/>
      <c r="AG6" s="761"/>
      <c r="AH6" s="761"/>
      <c r="AI6" s="761"/>
      <c r="AJ6" s="761"/>
      <c r="AK6" s="761"/>
      <c r="AL6" s="761"/>
      <c r="AM6" s="761"/>
      <c r="AN6" s="761"/>
      <c r="AO6" s="761"/>
      <c r="AP6" s="761"/>
      <c r="AQ6" s="761"/>
      <c r="AR6" s="761"/>
      <c r="AS6" s="761"/>
      <c r="AT6" s="761"/>
      <c r="AU6" s="761"/>
      <c r="AV6" s="761"/>
      <c r="AW6" s="761"/>
      <c r="AX6" s="761"/>
      <c r="AY6" s="789"/>
      <c r="AZ6" s="311"/>
      <c r="BA6" s="42">
        <v>42</v>
      </c>
      <c r="BB6" s="64"/>
      <c r="BC6" s="64"/>
      <c r="BD6" s="64"/>
      <c r="BE6" s="64"/>
      <c r="BF6" s="64"/>
      <c r="BG6" s="18"/>
      <c r="BH6" s="64"/>
      <c r="BI6" s="64"/>
    </row>
    <row r="7" spans="1:61" ht="13.5">
      <c r="A7" s="496" t="s">
        <v>510</v>
      </c>
      <c r="B7" s="492"/>
      <c r="C7" s="761"/>
      <c r="D7" s="761"/>
      <c r="E7" s="761"/>
      <c r="F7" s="761"/>
      <c r="G7" s="761"/>
      <c r="H7" s="761"/>
      <c r="I7" s="761"/>
      <c r="J7" s="761"/>
      <c r="K7" s="761"/>
      <c r="L7" s="761"/>
      <c r="M7" s="759"/>
      <c r="N7" s="761"/>
      <c r="O7" s="761"/>
      <c r="P7" s="761"/>
      <c r="Q7" s="761"/>
      <c r="R7" s="761"/>
      <c r="S7" s="761"/>
      <c r="T7" s="761"/>
      <c r="U7" s="761"/>
      <c r="V7" s="761"/>
      <c r="W7" s="761"/>
      <c r="X7" s="761"/>
      <c r="Y7" s="761"/>
      <c r="Z7" s="789"/>
      <c r="AA7" s="761"/>
      <c r="AB7" s="761"/>
      <c r="AC7" s="761"/>
      <c r="AD7" s="761"/>
      <c r="AE7" s="761"/>
      <c r="AF7" s="761"/>
      <c r="AG7" s="761"/>
      <c r="AH7" s="761"/>
      <c r="AI7" s="761"/>
      <c r="AJ7" s="761"/>
      <c r="AK7" s="761"/>
      <c r="AL7" s="761"/>
      <c r="AM7" s="761"/>
      <c r="AN7" s="761"/>
      <c r="AO7" s="761"/>
      <c r="AP7" s="761"/>
      <c r="AQ7" s="761"/>
      <c r="AR7" s="761"/>
      <c r="AS7" s="761"/>
      <c r="AT7" s="761"/>
      <c r="AU7" s="761"/>
      <c r="AV7" s="761"/>
      <c r="AW7" s="761"/>
      <c r="AX7" s="761"/>
      <c r="AY7" s="789"/>
      <c r="AZ7" s="311"/>
      <c r="BA7" s="64"/>
      <c r="BB7" s="64"/>
      <c r="BC7" s="64" t="s">
        <v>94</v>
      </c>
      <c r="BD7" s="64"/>
      <c r="BE7" s="64"/>
      <c r="BF7" s="64"/>
      <c r="BG7" s="18"/>
      <c r="BH7" s="64"/>
      <c r="BI7" s="64"/>
    </row>
    <row r="8" spans="1:61" ht="15" hidden="1" outlineLevel="1">
      <c r="A8" s="495" t="s">
        <v>397</v>
      </c>
      <c r="C8" s="762"/>
      <c r="D8" s="762"/>
      <c r="E8" s="762"/>
      <c r="F8" s="762"/>
      <c r="G8" s="762"/>
      <c r="H8" s="762"/>
      <c r="I8" s="762"/>
      <c r="J8" s="762"/>
      <c r="K8" s="762"/>
      <c r="L8" s="762"/>
      <c r="M8" s="757"/>
      <c r="N8" s="762"/>
      <c r="O8" s="762"/>
      <c r="P8" s="762"/>
      <c r="Q8" s="762"/>
      <c r="R8" s="762"/>
      <c r="S8" s="762"/>
      <c r="T8" s="762"/>
      <c r="U8" s="762"/>
      <c r="V8" s="762"/>
      <c r="W8" s="762"/>
      <c r="X8" s="762"/>
      <c r="Y8" s="762"/>
      <c r="Z8" s="783"/>
      <c r="AA8" s="762"/>
      <c r="AB8" s="762"/>
      <c r="AC8" s="762"/>
      <c r="AD8" s="762"/>
      <c r="AE8" s="762"/>
      <c r="AF8" s="762"/>
      <c r="AG8" s="762"/>
      <c r="AH8" s="762"/>
      <c r="AI8" s="762"/>
      <c r="AJ8" s="762"/>
      <c r="AK8" s="762"/>
      <c r="AL8" s="762"/>
      <c r="AM8" s="762"/>
      <c r="AN8" s="762"/>
      <c r="AO8" s="762"/>
      <c r="AP8" s="762"/>
      <c r="AQ8" s="762"/>
      <c r="AR8" s="762"/>
      <c r="AS8" s="762"/>
      <c r="AT8" s="762"/>
      <c r="AU8" s="762"/>
      <c r="AV8" s="762"/>
      <c r="AW8" s="762"/>
      <c r="AX8" s="756"/>
      <c r="AY8" s="756"/>
      <c r="BB8" s="43"/>
      <c r="BG8" s="23"/>
    </row>
    <row r="9" spans="1:61" ht="15" hidden="1" outlineLevel="1">
      <c r="A9" s="497" t="s">
        <v>398</v>
      </c>
      <c r="C9" s="762">
        <v>232466</v>
      </c>
      <c r="D9" s="762">
        <v>47139</v>
      </c>
      <c r="E9" s="762">
        <v>231513</v>
      </c>
      <c r="F9" s="762">
        <v>265144</v>
      </c>
      <c r="G9" s="762">
        <v>14793</v>
      </c>
      <c r="H9" s="762">
        <v>34412</v>
      </c>
      <c r="I9" s="762">
        <v>39575</v>
      </c>
      <c r="J9" s="762">
        <v>31120</v>
      </c>
      <c r="K9" s="762">
        <v>24956</v>
      </c>
      <c r="L9" s="762">
        <v>71645</v>
      </c>
      <c r="M9" s="762">
        <v>11517</v>
      </c>
      <c r="N9" s="762">
        <v>25782</v>
      </c>
      <c r="O9" s="762">
        <v>23988</v>
      </c>
      <c r="P9" s="762">
        <v>8983</v>
      </c>
      <c r="Q9" s="762">
        <v>104341</v>
      </c>
      <c r="R9" s="762">
        <v>38427</v>
      </c>
      <c r="S9" s="762">
        <v>8781</v>
      </c>
      <c r="T9" s="762">
        <v>5443</v>
      </c>
      <c r="U9" s="762">
        <v>3536</v>
      </c>
      <c r="V9" s="762">
        <v>3700</v>
      </c>
      <c r="W9" s="762">
        <v>1852758</v>
      </c>
      <c r="X9" s="762">
        <v>22487</v>
      </c>
      <c r="Y9" s="762">
        <v>1173</v>
      </c>
      <c r="Z9" s="783">
        <v>1174465</v>
      </c>
      <c r="AA9" s="762">
        <v>99210</v>
      </c>
      <c r="AB9" s="762">
        <v>291209</v>
      </c>
      <c r="AC9" s="762">
        <v>1292</v>
      </c>
      <c r="AD9" s="762">
        <v>58975</v>
      </c>
      <c r="AE9" s="762">
        <v>43466</v>
      </c>
      <c r="AF9" s="762">
        <v>26523</v>
      </c>
      <c r="AG9" s="762">
        <v>22061</v>
      </c>
      <c r="AH9" s="762">
        <v>0</v>
      </c>
      <c r="AI9" s="762">
        <v>5689</v>
      </c>
      <c r="AJ9" s="762">
        <v>37026</v>
      </c>
      <c r="AK9" s="762">
        <v>10955</v>
      </c>
      <c r="AL9" s="762">
        <v>13343</v>
      </c>
      <c r="AM9" s="762">
        <v>107005</v>
      </c>
      <c r="AN9" s="762">
        <v>15208</v>
      </c>
      <c r="AO9" s="762">
        <v>4186</v>
      </c>
      <c r="AP9" s="762">
        <v>654038</v>
      </c>
      <c r="AQ9" s="762">
        <v>266070</v>
      </c>
      <c r="AR9" s="762">
        <v>153974</v>
      </c>
      <c r="AS9" s="762">
        <v>125358</v>
      </c>
      <c r="AT9" s="762">
        <v>3579</v>
      </c>
      <c r="AU9" s="762">
        <v>12042</v>
      </c>
      <c r="AV9" s="762">
        <v>13193</v>
      </c>
      <c r="AW9" s="762">
        <v>26832</v>
      </c>
      <c r="AX9" s="756"/>
      <c r="AY9" s="770">
        <v>6269378</v>
      </c>
      <c r="AZ9" s="309"/>
      <c r="BB9" s="43">
        <v>6756326</v>
      </c>
      <c r="BC9" s="1">
        <v>0</v>
      </c>
      <c r="BG9" s="23"/>
    </row>
    <row r="10" spans="1:61" ht="15" hidden="1" outlineLevel="1">
      <c r="A10" s="497" t="s">
        <v>399</v>
      </c>
      <c r="C10" s="762">
        <v>156515</v>
      </c>
      <c r="D10" s="762">
        <v>28420</v>
      </c>
      <c r="E10" s="762">
        <v>135065</v>
      </c>
      <c r="F10" s="762">
        <v>233571</v>
      </c>
      <c r="G10" s="762">
        <v>18466</v>
      </c>
      <c r="H10" s="762">
        <v>23582</v>
      </c>
      <c r="I10" s="762">
        <v>31105</v>
      </c>
      <c r="J10" s="762">
        <v>26612</v>
      </c>
      <c r="K10" s="762">
        <v>18326</v>
      </c>
      <c r="L10" s="762">
        <v>52874</v>
      </c>
      <c r="M10" s="762">
        <v>7144</v>
      </c>
      <c r="N10" s="762">
        <v>20042</v>
      </c>
      <c r="O10" s="762">
        <v>20978</v>
      </c>
      <c r="P10" s="762">
        <v>6800</v>
      </c>
      <c r="Q10" s="762">
        <v>91214</v>
      </c>
      <c r="R10" s="762">
        <v>28738</v>
      </c>
      <c r="S10" s="762">
        <v>14408</v>
      </c>
      <c r="T10" s="762">
        <v>8418</v>
      </c>
      <c r="U10" s="762">
        <v>4373</v>
      </c>
      <c r="V10" s="762">
        <v>6137</v>
      </c>
      <c r="W10" s="762">
        <v>2528588</v>
      </c>
      <c r="X10" s="762">
        <v>39858</v>
      </c>
      <c r="Y10" s="762">
        <v>2013</v>
      </c>
      <c r="Z10" s="783">
        <v>1755281</v>
      </c>
      <c r="AA10" s="762">
        <v>126785</v>
      </c>
      <c r="AB10" s="762">
        <v>439078</v>
      </c>
      <c r="AC10" s="762">
        <v>1935</v>
      </c>
      <c r="AD10" s="762">
        <v>50728</v>
      </c>
      <c r="AE10" s="762">
        <v>38367</v>
      </c>
      <c r="AF10" s="762">
        <v>29180</v>
      </c>
      <c r="AG10" s="762">
        <v>20322</v>
      </c>
      <c r="AH10" s="762">
        <v>0</v>
      </c>
      <c r="AI10" s="762">
        <v>18498</v>
      </c>
      <c r="AJ10" s="762">
        <v>25086</v>
      </c>
      <c r="AK10" s="762">
        <v>6585</v>
      </c>
      <c r="AL10" s="762">
        <v>7693</v>
      </c>
      <c r="AM10" s="762">
        <v>503283</v>
      </c>
      <c r="AN10" s="762">
        <v>56763</v>
      </c>
      <c r="AO10" s="762">
        <v>5216</v>
      </c>
      <c r="AP10" s="762">
        <v>713701</v>
      </c>
      <c r="AQ10" s="762">
        <v>303284</v>
      </c>
      <c r="AR10" s="762">
        <v>178645</v>
      </c>
      <c r="AS10" s="762">
        <v>97608</v>
      </c>
      <c r="AT10" s="762">
        <v>2395</v>
      </c>
      <c r="AU10" s="762">
        <v>8065</v>
      </c>
      <c r="AV10" s="762">
        <v>8086</v>
      </c>
      <c r="AW10" s="762">
        <v>49794</v>
      </c>
      <c r="AX10" s="756"/>
      <c r="AY10" s="770">
        <v>7949625</v>
      </c>
      <c r="AZ10" s="309"/>
      <c r="BB10" s="43">
        <v>8458499</v>
      </c>
      <c r="BC10" s="1">
        <v>0</v>
      </c>
      <c r="BG10" s="64"/>
    </row>
    <row r="11" spans="1:61" ht="15" hidden="1" outlineLevel="1">
      <c r="A11" s="497" t="s">
        <v>400</v>
      </c>
      <c r="C11" s="762">
        <v>-181621</v>
      </c>
      <c r="D11" s="762">
        <v>-199478</v>
      </c>
      <c r="E11" s="762">
        <v>416109</v>
      </c>
      <c r="F11" s="762">
        <v>-141550</v>
      </c>
      <c r="G11" s="762">
        <v>67961</v>
      </c>
      <c r="H11" s="762">
        <v>13375</v>
      </c>
      <c r="I11" s="762">
        <v>-2313</v>
      </c>
      <c r="J11" s="762">
        <v>-21603</v>
      </c>
      <c r="K11" s="762">
        <v>-7038</v>
      </c>
      <c r="L11" s="762">
        <v>54908</v>
      </c>
      <c r="M11" s="762">
        <v>-59938</v>
      </c>
      <c r="N11" s="762">
        <v>-86276</v>
      </c>
      <c r="O11" s="762">
        <v>-65477</v>
      </c>
      <c r="P11" s="762">
        <v>-4806</v>
      </c>
      <c r="Q11" s="762">
        <v>-87634</v>
      </c>
      <c r="R11" s="762">
        <v>219298</v>
      </c>
      <c r="S11" s="762">
        <v>-602904</v>
      </c>
      <c r="T11" s="762">
        <v>-811454</v>
      </c>
      <c r="U11" s="762">
        <v>-160700</v>
      </c>
      <c r="V11" s="762">
        <v>-288904</v>
      </c>
      <c r="W11" s="762">
        <v>294900</v>
      </c>
      <c r="X11" s="762">
        <v>580960</v>
      </c>
      <c r="Y11" s="762">
        <v>311065</v>
      </c>
      <c r="Z11" s="783">
        <v>-380852</v>
      </c>
      <c r="AA11" s="762">
        <v>222940</v>
      </c>
      <c r="AB11" s="762">
        <v>343905</v>
      </c>
      <c r="AC11" s="762">
        <v>2411</v>
      </c>
      <c r="AD11" s="762">
        <v>80513</v>
      </c>
      <c r="AE11" s="762">
        <v>-15309</v>
      </c>
      <c r="AF11" s="762">
        <v>-74274</v>
      </c>
      <c r="AG11" s="762">
        <v>-147008</v>
      </c>
      <c r="AH11" s="762">
        <v>-3658</v>
      </c>
      <c r="AI11" s="762">
        <v>-59</v>
      </c>
      <c r="AJ11" s="762">
        <v>-19992</v>
      </c>
      <c r="AK11" s="762">
        <v>4634</v>
      </c>
      <c r="AL11" s="762">
        <v>9387</v>
      </c>
      <c r="AM11" s="762">
        <v>-30252</v>
      </c>
      <c r="AN11" s="762">
        <v>1297</v>
      </c>
      <c r="AO11" s="762">
        <v>2165</v>
      </c>
      <c r="AP11" s="762">
        <v>-856700</v>
      </c>
      <c r="AQ11" s="762">
        <v>-16608</v>
      </c>
      <c r="AR11" s="762">
        <v>204175</v>
      </c>
      <c r="AS11" s="762">
        <v>959897</v>
      </c>
      <c r="AT11" s="762">
        <v>1701</v>
      </c>
      <c r="AU11" s="762">
        <v>-292</v>
      </c>
      <c r="AV11" s="762">
        <v>0</v>
      </c>
      <c r="AW11" s="762">
        <v>-3749</v>
      </c>
      <c r="AX11" s="756"/>
      <c r="AY11" s="770">
        <v>-478848</v>
      </c>
      <c r="AZ11" s="309"/>
      <c r="BB11" s="43">
        <v>-3372985</v>
      </c>
      <c r="BC11" s="1">
        <v>0</v>
      </c>
      <c r="BG11" s="24"/>
    </row>
    <row r="12" spans="1:61" ht="15" hidden="1" outlineLevel="1">
      <c r="A12" s="497" t="s">
        <v>402</v>
      </c>
      <c r="C12" s="762">
        <v>0</v>
      </c>
      <c r="D12" s="762">
        <v>0</v>
      </c>
      <c r="E12" s="762">
        <v>0</v>
      </c>
      <c r="F12" s="762">
        <v>0</v>
      </c>
      <c r="G12" s="762">
        <v>0</v>
      </c>
      <c r="H12" s="762">
        <v>0</v>
      </c>
      <c r="I12" s="762">
        <v>0</v>
      </c>
      <c r="J12" s="762">
        <v>0</v>
      </c>
      <c r="K12" s="762">
        <v>0</v>
      </c>
      <c r="L12" s="762">
        <v>0</v>
      </c>
      <c r="M12" s="762">
        <v>0</v>
      </c>
      <c r="N12" s="762">
        <v>0</v>
      </c>
      <c r="O12" s="762">
        <v>0</v>
      </c>
      <c r="P12" s="762">
        <v>0</v>
      </c>
      <c r="Q12" s="762">
        <v>0</v>
      </c>
      <c r="R12" s="762">
        <v>0</v>
      </c>
      <c r="S12" s="762">
        <v>0</v>
      </c>
      <c r="T12" s="762">
        <v>0</v>
      </c>
      <c r="U12" s="762">
        <v>0</v>
      </c>
      <c r="V12" s="762">
        <v>0</v>
      </c>
      <c r="W12" s="762">
        <v>0</v>
      </c>
      <c r="X12" s="762">
        <v>0</v>
      </c>
      <c r="Y12" s="762">
        <v>0</v>
      </c>
      <c r="Z12" s="783">
        <v>0</v>
      </c>
      <c r="AA12" s="762">
        <v>0</v>
      </c>
      <c r="AB12" s="762">
        <v>0</v>
      </c>
      <c r="AC12" s="762">
        <v>0</v>
      </c>
      <c r="AD12" s="762">
        <v>0</v>
      </c>
      <c r="AE12" s="762">
        <v>0</v>
      </c>
      <c r="AF12" s="762">
        <v>0</v>
      </c>
      <c r="AG12" s="762">
        <v>0</v>
      </c>
      <c r="AH12" s="762">
        <v>0</v>
      </c>
      <c r="AI12" s="762">
        <v>0</v>
      </c>
      <c r="AJ12" s="762">
        <v>0</v>
      </c>
      <c r="AK12" s="762">
        <v>0</v>
      </c>
      <c r="AL12" s="762">
        <v>0</v>
      </c>
      <c r="AM12" s="762">
        <v>0</v>
      </c>
      <c r="AN12" s="762">
        <v>0</v>
      </c>
      <c r="AO12" s="762">
        <v>0</v>
      </c>
      <c r="AP12" s="762">
        <v>0</v>
      </c>
      <c r="AQ12" s="762">
        <v>0</v>
      </c>
      <c r="AR12" s="762">
        <v>0</v>
      </c>
      <c r="AS12" s="762">
        <v>0</v>
      </c>
      <c r="AT12" s="762">
        <v>0</v>
      </c>
      <c r="AU12" s="762">
        <v>0</v>
      </c>
      <c r="AV12" s="762">
        <v>0</v>
      </c>
      <c r="AW12" s="762">
        <v>0</v>
      </c>
      <c r="AX12" s="756"/>
      <c r="AY12" s="770">
        <v>0</v>
      </c>
      <c r="AZ12" s="309"/>
      <c r="BB12" s="43">
        <v>0</v>
      </c>
      <c r="BC12" s="1">
        <v>0</v>
      </c>
      <c r="BG12" s="42"/>
    </row>
    <row r="13" spans="1:61" ht="15" hidden="1" outlineLevel="1">
      <c r="A13" s="494" t="s">
        <v>512</v>
      </c>
      <c r="C13" s="762">
        <v>0</v>
      </c>
      <c r="D13" s="762">
        <v>0</v>
      </c>
      <c r="E13" s="762">
        <v>0</v>
      </c>
      <c r="F13" s="762">
        <v>0</v>
      </c>
      <c r="G13" s="762">
        <v>0</v>
      </c>
      <c r="H13" s="762">
        <v>0</v>
      </c>
      <c r="I13" s="762">
        <v>0</v>
      </c>
      <c r="J13" s="762">
        <v>0</v>
      </c>
      <c r="K13" s="762">
        <v>0</v>
      </c>
      <c r="L13" s="762">
        <v>0</v>
      </c>
      <c r="M13" s="762">
        <v>0</v>
      </c>
      <c r="N13" s="762">
        <v>0</v>
      </c>
      <c r="O13" s="762">
        <v>0</v>
      </c>
      <c r="P13" s="762">
        <v>0</v>
      </c>
      <c r="Q13" s="762">
        <v>0</v>
      </c>
      <c r="R13" s="762">
        <v>0</v>
      </c>
      <c r="S13" s="762">
        <v>0</v>
      </c>
      <c r="T13" s="762">
        <v>0</v>
      </c>
      <c r="U13" s="762">
        <v>0</v>
      </c>
      <c r="V13" s="762">
        <v>0</v>
      </c>
      <c r="W13" s="762">
        <v>0</v>
      </c>
      <c r="X13" s="762">
        <v>0</v>
      </c>
      <c r="Y13" s="762">
        <v>0</v>
      </c>
      <c r="Z13" s="783">
        <v>0</v>
      </c>
      <c r="AA13" s="762">
        <v>0</v>
      </c>
      <c r="AB13" s="762">
        <v>0</v>
      </c>
      <c r="AC13" s="762">
        <v>0</v>
      </c>
      <c r="AD13" s="762">
        <v>0</v>
      </c>
      <c r="AE13" s="762">
        <v>0</v>
      </c>
      <c r="AF13" s="762">
        <v>0</v>
      </c>
      <c r="AG13" s="762">
        <v>0</v>
      </c>
      <c r="AH13" s="762">
        <v>0</v>
      </c>
      <c r="AI13" s="762">
        <v>0</v>
      </c>
      <c r="AJ13" s="762">
        <v>0</v>
      </c>
      <c r="AK13" s="762">
        <v>0</v>
      </c>
      <c r="AL13" s="762">
        <v>0</v>
      </c>
      <c r="AM13" s="762">
        <v>0</v>
      </c>
      <c r="AN13" s="762">
        <v>0</v>
      </c>
      <c r="AO13" s="762">
        <v>0</v>
      </c>
      <c r="AP13" s="762">
        <v>0</v>
      </c>
      <c r="AQ13" s="762">
        <v>0</v>
      </c>
      <c r="AR13" s="762">
        <v>0</v>
      </c>
      <c r="AS13" s="762">
        <v>0</v>
      </c>
      <c r="AT13" s="762">
        <v>0</v>
      </c>
      <c r="AU13" s="762">
        <v>0</v>
      </c>
      <c r="AV13" s="762">
        <v>0</v>
      </c>
      <c r="AW13" s="762">
        <v>0</v>
      </c>
      <c r="AX13" s="756"/>
      <c r="AY13" s="770">
        <v>0</v>
      </c>
      <c r="AZ13" s="309"/>
      <c r="BB13" s="43">
        <v>0</v>
      </c>
      <c r="BC13" s="1">
        <v>0</v>
      </c>
      <c r="BG13" s="42"/>
    </row>
    <row r="14" spans="1:61" collapsed="1">
      <c r="A14" s="41" t="s">
        <v>397</v>
      </c>
      <c r="C14" s="762">
        <v>207360</v>
      </c>
      <c r="D14" s="762">
        <v>-123919</v>
      </c>
      <c r="E14" s="762">
        <v>782687</v>
      </c>
      <c r="F14" s="762">
        <v>357165</v>
      </c>
      <c r="G14" s="762">
        <v>101220</v>
      </c>
      <c r="H14" s="762">
        <v>71369</v>
      </c>
      <c r="I14" s="762">
        <v>68367</v>
      </c>
      <c r="J14" s="762">
        <v>36129</v>
      </c>
      <c r="K14" s="762">
        <v>36244</v>
      </c>
      <c r="L14" s="762">
        <v>179427</v>
      </c>
      <c r="M14" s="762">
        <v>-41277</v>
      </c>
      <c r="N14" s="762">
        <v>-40452</v>
      </c>
      <c r="O14" s="762">
        <v>-20511</v>
      </c>
      <c r="P14" s="762">
        <v>10977</v>
      </c>
      <c r="Q14" s="762">
        <v>107921</v>
      </c>
      <c r="R14" s="762">
        <v>286463</v>
      </c>
      <c r="S14" s="762">
        <v>-579715</v>
      </c>
      <c r="T14" s="762">
        <v>-797593</v>
      </c>
      <c r="U14" s="762">
        <v>-152791</v>
      </c>
      <c r="V14" s="762">
        <v>-279067</v>
      </c>
      <c r="W14" s="762">
        <v>4676246</v>
      </c>
      <c r="X14" s="762">
        <v>643305</v>
      </c>
      <c r="Y14" s="762">
        <v>314251</v>
      </c>
      <c r="Z14" s="783">
        <v>2548894</v>
      </c>
      <c r="AA14" s="762">
        <v>448935</v>
      </c>
      <c r="AB14" s="762">
        <v>1074192</v>
      </c>
      <c r="AC14" s="762">
        <v>5638</v>
      </c>
      <c r="AD14" s="762">
        <v>190216</v>
      </c>
      <c r="AE14" s="762">
        <v>66524</v>
      </c>
      <c r="AF14" s="762">
        <v>-18571</v>
      </c>
      <c r="AG14" s="762">
        <v>-104625</v>
      </c>
      <c r="AH14" s="762">
        <v>-3658</v>
      </c>
      <c r="AI14" s="762">
        <v>24128</v>
      </c>
      <c r="AJ14" s="762">
        <v>42120</v>
      </c>
      <c r="AK14" s="762">
        <v>22174</v>
      </c>
      <c r="AL14" s="762">
        <v>30423</v>
      </c>
      <c r="AM14" s="762">
        <v>580036</v>
      </c>
      <c r="AN14" s="762">
        <v>73268</v>
      </c>
      <c r="AO14" s="762">
        <v>11567</v>
      </c>
      <c r="AP14" s="762">
        <v>511039</v>
      </c>
      <c r="AQ14" s="762">
        <v>552746</v>
      </c>
      <c r="AR14" s="762">
        <v>536794</v>
      </c>
      <c r="AS14" s="762">
        <v>1182863</v>
      </c>
      <c r="AT14" s="762">
        <v>7675</v>
      </c>
      <c r="AU14" s="762">
        <v>19815</v>
      </c>
      <c r="AV14" s="762">
        <v>21279</v>
      </c>
      <c r="AW14" s="762">
        <v>72877</v>
      </c>
      <c r="AX14" s="765">
        <v>0</v>
      </c>
      <c r="AY14" s="770">
        <v>13740155</v>
      </c>
      <c r="AZ14" s="309"/>
      <c r="BA14" s="63"/>
      <c r="BB14" s="63">
        <v>11841840</v>
      </c>
      <c r="BC14" s="1">
        <v>0</v>
      </c>
      <c r="BE14" s="227"/>
      <c r="BG14" s="42"/>
    </row>
    <row r="15" spans="1:61" ht="15">
      <c r="C15" s="762"/>
      <c r="D15" s="762"/>
      <c r="E15" s="762"/>
      <c r="F15" s="762"/>
      <c r="G15" s="762"/>
      <c r="H15" s="762"/>
      <c r="I15" s="762"/>
      <c r="J15" s="762"/>
      <c r="K15" s="762"/>
      <c r="L15" s="762"/>
      <c r="M15" s="762"/>
      <c r="N15" s="762"/>
      <c r="O15" s="762"/>
      <c r="P15" s="762"/>
      <c r="Q15" s="762"/>
      <c r="R15" s="762"/>
      <c r="S15" s="762"/>
      <c r="T15" s="762"/>
      <c r="U15" s="762"/>
      <c r="V15" s="762"/>
      <c r="W15" s="762"/>
      <c r="X15" s="762"/>
      <c r="Y15" s="762"/>
      <c r="Z15" s="783"/>
      <c r="AA15" s="762"/>
      <c r="AB15" s="762"/>
      <c r="AC15" s="762"/>
      <c r="AD15" s="762"/>
      <c r="AE15" s="762"/>
      <c r="AF15" s="762"/>
      <c r="AG15" s="762"/>
      <c r="AH15" s="762"/>
      <c r="AI15" s="762"/>
      <c r="AJ15" s="762"/>
      <c r="AK15" s="762"/>
      <c r="AL15" s="762"/>
      <c r="AM15" s="762"/>
      <c r="AN15" s="762"/>
      <c r="AO15" s="762"/>
      <c r="AP15" s="762"/>
      <c r="AQ15" s="762"/>
      <c r="AR15" s="762"/>
      <c r="AS15" s="762"/>
      <c r="AT15" s="762"/>
      <c r="AU15" s="762"/>
      <c r="AV15" s="762"/>
      <c r="AW15" s="762"/>
      <c r="AX15" s="756"/>
      <c r="AY15" s="756"/>
      <c r="BB15" s="43"/>
      <c r="BC15" s="1"/>
      <c r="BG15" s="24"/>
    </row>
    <row r="16" spans="1:61" ht="15" hidden="1" outlineLevel="1">
      <c r="A16" s="499" t="s">
        <v>403</v>
      </c>
      <c r="C16" s="762"/>
      <c r="D16" s="762"/>
      <c r="E16" s="762"/>
      <c r="F16" s="762"/>
      <c r="G16" s="762"/>
      <c r="H16" s="762"/>
      <c r="I16" s="762"/>
      <c r="J16" s="762"/>
      <c r="K16" s="762"/>
      <c r="L16" s="762"/>
      <c r="M16" s="762"/>
      <c r="N16" s="762"/>
      <c r="O16" s="762"/>
      <c r="P16" s="762"/>
      <c r="Q16" s="762"/>
      <c r="R16" s="762"/>
      <c r="S16" s="762"/>
      <c r="T16" s="762"/>
      <c r="U16" s="762"/>
      <c r="V16" s="762"/>
      <c r="W16" s="762"/>
      <c r="X16" s="762"/>
      <c r="Y16" s="762"/>
      <c r="Z16" s="783"/>
      <c r="AA16" s="762"/>
      <c r="AB16" s="762"/>
      <c r="AC16" s="762"/>
      <c r="AD16" s="762"/>
      <c r="AE16" s="762"/>
      <c r="AF16" s="762"/>
      <c r="AG16" s="762"/>
      <c r="AH16" s="762"/>
      <c r="AI16" s="762"/>
      <c r="AJ16" s="762"/>
      <c r="AK16" s="762"/>
      <c r="AL16" s="762"/>
      <c r="AM16" s="762"/>
      <c r="AN16" s="762"/>
      <c r="AO16" s="762"/>
      <c r="AP16" s="762"/>
      <c r="AQ16" s="762"/>
      <c r="AR16" s="762"/>
      <c r="AS16" s="762"/>
      <c r="AT16" s="762"/>
      <c r="AU16" s="762"/>
      <c r="AV16" s="762"/>
      <c r="AW16" s="762"/>
      <c r="AX16" s="756"/>
      <c r="AY16" s="756"/>
      <c r="BB16" s="43"/>
      <c r="BC16" s="1"/>
      <c r="BG16" s="24"/>
    </row>
    <row r="17" spans="1:59" ht="15" hidden="1" outlineLevel="1">
      <c r="A17" s="498" t="s">
        <v>404</v>
      </c>
      <c r="C17" s="762">
        <v>50531</v>
      </c>
      <c r="D17" s="762">
        <v>30816</v>
      </c>
      <c r="E17" s="762">
        <v>118397</v>
      </c>
      <c r="F17" s="762">
        <v>119404</v>
      </c>
      <c r="G17" s="762">
        <v>4805</v>
      </c>
      <c r="H17" s="762">
        <v>22192</v>
      </c>
      <c r="I17" s="762">
        <v>42638</v>
      </c>
      <c r="J17" s="762">
        <v>28264</v>
      </c>
      <c r="K17" s="762">
        <v>74432</v>
      </c>
      <c r="L17" s="762">
        <v>33963</v>
      </c>
      <c r="M17" s="762">
        <v>6119</v>
      </c>
      <c r="N17" s="762">
        <v>3654</v>
      </c>
      <c r="O17" s="762">
        <v>5744</v>
      </c>
      <c r="P17" s="762">
        <v>2776</v>
      </c>
      <c r="Q17" s="762">
        <v>70504</v>
      </c>
      <c r="R17" s="762">
        <v>34421</v>
      </c>
      <c r="S17" s="762">
        <v>30021</v>
      </c>
      <c r="T17" s="762">
        <v>418767</v>
      </c>
      <c r="U17" s="762">
        <v>163650</v>
      </c>
      <c r="V17" s="762">
        <v>179972</v>
      </c>
      <c r="W17" s="762">
        <v>299365</v>
      </c>
      <c r="X17" s="762">
        <v>11855</v>
      </c>
      <c r="Y17" s="762">
        <v>2047</v>
      </c>
      <c r="Z17" s="783">
        <v>439946</v>
      </c>
      <c r="AA17" s="762">
        <v>96679</v>
      </c>
      <c r="AB17" s="762">
        <v>570462</v>
      </c>
      <c r="AC17" s="762">
        <v>0</v>
      </c>
      <c r="AD17" s="762">
        <v>70661</v>
      </c>
      <c r="AE17" s="762">
        <v>9573</v>
      </c>
      <c r="AF17" s="762">
        <v>14977</v>
      </c>
      <c r="AG17" s="762">
        <v>130098</v>
      </c>
      <c r="AH17" s="762">
        <v>3927</v>
      </c>
      <c r="AI17" s="762">
        <v>893</v>
      </c>
      <c r="AJ17" s="762">
        <v>46917</v>
      </c>
      <c r="AK17" s="762">
        <v>6751</v>
      </c>
      <c r="AL17" s="762">
        <v>22160</v>
      </c>
      <c r="AM17" s="762">
        <v>16311</v>
      </c>
      <c r="AN17" s="762">
        <v>970</v>
      </c>
      <c r="AO17" s="762">
        <v>0</v>
      </c>
      <c r="AP17" s="762">
        <v>47270</v>
      </c>
      <c r="AQ17" s="762">
        <v>24852</v>
      </c>
      <c r="AR17" s="762">
        <v>120204</v>
      </c>
      <c r="AS17" s="762">
        <v>149029</v>
      </c>
      <c r="AT17" s="762">
        <v>1050</v>
      </c>
      <c r="AU17" s="762">
        <v>1620</v>
      </c>
      <c r="AV17" s="762">
        <v>40694</v>
      </c>
      <c r="AW17" s="762">
        <v>65573</v>
      </c>
      <c r="AX17" s="756"/>
      <c r="AY17" s="770">
        <v>3634954</v>
      </c>
      <c r="AZ17" s="309"/>
      <c r="BB17" s="43">
        <v>8594449</v>
      </c>
      <c r="BC17" s="1">
        <v>0</v>
      </c>
      <c r="BG17" s="24"/>
    </row>
    <row r="18" spans="1:59" ht="15" hidden="1" outlineLevel="1">
      <c r="A18" s="584" t="s">
        <v>626</v>
      </c>
      <c r="C18" s="762">
        <v>175330</v>
      </c>
      <c r="D18" s="762">
        <v>21855</v>
      </c>
      <c r="E18" s="762">
        <v>107191</v>
      </c>
      <c r="F18" s="762">
        <v>320984</v>
      </c>
      <c r="G18" s="762">
        <v>15876</v>
      </c>
      <c r="H18" s="762">
        <v>97512</v>
      </c>
      <c r="I18" s="762">
        <v>70667</v>
      </c>
      <c r="J18" s="762">
        <v>26586</v>
      </c>
      <c r="K18" s="762">
        <v>14912</v>
      </c>
      <c r="L18" s="762">
        <v>170129</v>
      </c>
      <c r="M18" s="762">
        <v>15620</v>
      </c>
      <c r="N18" s="762">
        <v>0</v>
      </c>
      <c r="O18" s="762">
        <v>0</v>
      </c>
      <c r="P18" s="762">
        <v>0</v>
      </c>
      <c r="Q18" s="762">
        <v>0</v>
      </c>
      <c r="R18" s="762">
        <v>319843</v>
      </c>
      <c r="S18" s="762">
        <v>525677</v>
      </c>
      <c r="T18" s="762">
        <v>411653</v>
      </c>
      <c r="U18" s="762">
        <v>29296</v>
      </c>
      <c r="V18" s="762">
        <v>15508</v>
      </c>
      <c r="W18" s="762">
        <v>782516</v>
      </c>
      <c r="X18" s="762">
        <v>12018</v>
      </c>
      <c r="Y18" s="762">
        <v>2578</v>
      </c>
      <c r="Z18" s="783">
        <v>894905</v>
      </c>
      <c r="AA18" s="762">
        <v>43567</v>
      </c>
      <c r="AB18" s="762">
        <v>236624</v>
      </c>
      <c r="AC18" s="762">
        <v>0</v>
      </c>
      <c r="AD18" s="762">
        <v>107825</v>
      </c>
      <c r="AE18" s="762">
        <v>49897</v>
      </c>
      <c r="AF18" s="762">
        <v>50806</v>
      </c>
      <c r="AG18" s="762">
        <v>6193</v>
      </c>
      <c r="AH18" s="762">
        <v>14637</v>
      </c>
      <c r="AI18" s="762">
        <v>12312</v>
      </c>
      <c r="AJ18" s="762">
        <v>0</v>
      </c>
      <c r="AK18" s="762">
        <v>0</v>
      </c>
      <c r="AL18" s="762">
        <v>0</v>
      </c>
      <c r="AM18" s="762">
        <v>59709</v>
      </c>
      <c r="AN18" s="762">
        <v>4006</v>
      </c>
      <c r="AO18" s="762">
        <v>0</v>
      </c>
      <c r="AP18" s="762">
        <v>980616</v>
      </c>
      <c r="AQ18" s="762">
        <v>414359</v>
      </c>
      <c r="AR18" s="762">
        <v>117412</v>
      </c>
      <c r="AS18" s="762">
        <v>129017</v>
      </c>
      <c r="AT18" s="762">
        <v>2222</v>
      </c>
      <c r="AU18" s="762">
        <v>6748</v>
      </c>
      <c r="AV18" s="762">
        <v>0</v>
      </c>
      <c r="AW18" s="762">
        <v>0</v>
      </c>
      <c r="AX18" s="756"/>
      <c r="AY18" s="770">
        <v>6266606</v>
      </c>
      <c r="AZ18" s="309"/>
      <c r="BB18" s="43">
        <v>9063859</v>
      </c>
      <c r="BC18" s="1">
        <v>0</v>
      </c>
      <c r="BG18" s="24"/>
    </row>
    <row r="19" spans="1:59" ht="15" hidden="1" outlineLevel="1">
      <c r="A19" s="502" t="s">
        <v>405</v>
      </c>
      <c r="C19" s="762">
        <v>0</v>
      </c>
      <c r="D19" s="762">
        <v>0</v>
      </c>
      <c r="E19" s="762">
        <v>0</v>
      </c>
      <c r="F19" s="762">
        <v>0</v>
      </c>
      <c r="G19" s="762">
        <v>0</v>
      </c>
      <c r="H19" s="762">
        <v>0</v>
      </c>
      <c r="I19" s="762">
        <v>0</v>
      </c>
      <c r="J19" s="762">
        <v>0</v>
      </c>
      <c r="K19" s="762">
        <v>0</v>
      </c>
      <c r="L19" s="762">
        <v>0</v>
      </c>
      <c r="M19" s="762">
        <v>0</v>
      </c>
      <c r="N19" s="762">
        <v>0</v>
      </c>
      <c r="O19" s="762">
        <v>0</v>
      </c>
      <c r="P19" s="762">
        <v>0</v>
      </c>
      <c r="Q19" s="762">
        <v>0</v>
      </c>
      <c r="R19" s="762">
        <v>0</v>
      </c>
      <c r="S19" s="762">
        <v>0</v>
      </c>
      <c r="T19" s="762">
        <v>0</v>
      </c>
      <c r="U19" s="762">
        <v>0</v>
      </c>
      <c r="V19" s="762">
        <v>0</v>
      </c>
      <c r="W19" s="762">
        <v>0</v>
      </c>
      <c r="X19" s="762">
        <v>0</v>
      </c>
      <c r="Y19" s="762">
        <v>0</v>
      </c>
      <c r="Z19" s="783">
        <v>0</v>
      </c>
      <c r="AA19" s="762">
        <v>0</v>
      </c>
      <c r="AB19" s="762">
        <v>0</v>
      </c>
      <c r="AC19" s="762">
        <v>0</v>
      </c>
      <c r="AD19" s="762">
        <v>0</v>
      </c>
      <c r="AE19" s="762">
        <v>0</v>
      </c>
      <c r="AF19" s="762">
        <v>0</v>
      </c>
      <c r="AG19" s="762">
        <v>0</v>
      </c>
      <c r="AH19" s="762">
        <v>0</v>
      </c>
      <c r="AI19" s="762">
        <v>0</v>
      </c>
      <c r="AJ19" s="762">
        <v>0</v>
      </c>
      <c r="AK19" s="762">
        <v>0</v>
      </c>
      <c r="AL19" s="762">
        <v>0</v>
      </c>
      <c r="AM19" s="762">
        <v>0</v>
      </c>
      <c r="AN19" s="762">
        <v>0</v>
      </c>
      <c r="AO19" s="762">
        <v>0</v>
      </c>
      <c r="AP19" s="762">
        <v>0</v>
      </c>
      <c r="AQ19" s="762">
        <v>0</v>
      </c>
      <c r="AR19" s="762">
        <v>0</v>
      </c>
      <c r="AS19" s="762">
        <v>0</v>
      </c>
      <c r="AT19" s="762">
        <v>0</v>
      </c>
      <c r="AU19" s="762">
        <v>0</v>
      </c>
      <c r="AV19" s="762">
        <v>0</v>
      </c>
      <c r="AW19" s="762">
        <v>0</v>
      </c>
      <c r="AX19" s="756"/>
      <c r="AY19" s="770">
        <v>0</v>
      </c>
      <c r="AZ19" s="309"/>
      <c r="BB19" s="43">
        <v>0</v>
      </c>
      <c r="BC19" s="1">
        <v>0</v>
      </c>
      <c r="BG19" s="42"/>
    </row>
    <row r="20" spans="1:59" ht="15" hidden="1" outlineLevel="1">
      <c r="A20" s="502" t="s">
        <v>407</v>
      </c>
      <c r="C20" s="762">
        <v>0</v>
      </c>
      <c r="D20" s="762">
        <v>0</v>
      </c>
      <c r="E20" s="762">
        <v>0</v>
      </c>
      <c r="F20" s="762">
        <v>0</v>
      </c>
      <c r="G20" s="762">
        <v>0</v>
      </c>
      <c r="H20" s="762">
        <v>0</v>
      </c>
      <c r="I20" s="762">
        <v>0</v>
      </c>
      <c r="J20" s="762">
        <v>0</v>
      </c>
      <c r="K20" s="762">
        <v>0</v>
      </c>
      <c r="L20" s="762">
        <v>0</v>
      </c>
      <c r="M20" s="762">
        <v>0</v>
      </c>
      <c r="N20" s="762">
        <v>0</v>
      </c>
      <c r="O20" s="762">
        <v>0</v>
      </c>
      <c r="P20" s="762">
        <v>0</v>
      </c>
      <c r="Q20" s="762">
        <v>0</v>
      </c>
      <c r="R20" s="762">
        <v>0</v>
      </c>
      <c r="S20" s="762">
        <v>0</v>
      </c>
      <c r="T20" s="762">
        <v>0</v>
      </c>
      <c r="U20" s="762">
        <v>0</v>
      </c>
      <c r="V20" s="762">
        <v>0</v>
      </c>
      <c r="W20" s="762">
        <v>0</v>
      </c>
      <c r="X20" s="762">
        <v>0</v>
      </c>
      <c r="Y20" s="762">
        <v>0</v>
      </c>
      <c r="Z20" s="783">
        <v>0</v>
      </c>
      <c r="AA20" s="762">
        <v>0</v>
      </c>
      <c r="AB20" s="762">
        <v>0</v>
      </c>
      <c r="AC20" s="762">
        <v>0</v>
      </c>
      <c r="AD20" s="762">
        <v>0</v>
      </c>
      <c r="AE20" s="762">
        <v>0</v>
      </c>
      <c r="AF20" s="762">
        <v>0</v>
      </c>
      <c r="AG20" s="762">
        <v>0</v>
      </c>
      <c r="AH20" s="762">
        <v>0</v>
      </c>
      <c r="AI20" s="762">
        <v>0</v>
      </c>
      <c r="AJ20" s="762">
        <v>0</v>
      </c>
      <c r="AK20" s="762">
        <v>0</v>
      </c>
      <c r="AL20" s="762">
        <v>0</v>
      </c>
      <c r="AM20" s="762">
        <v>0</v>
      </c>
      <c r="AN20" s="762">
        <v>0</v>
      </c>
      <c r="AO20" s="762">
        <v>0</v>
      </c>
      <c r="AP20" s="762">
        <v>0</v>
      </c>
      <c r="AQ20" s="762">
        <v>0</v>
      </c>
      <c r="AR20" s="762">
        <v>0</v>
      </c>
      <c r="AS20" s="762">
        <v>0</v>
      </c>
      <c r="AT20" s="762">
        <v>0</v>
      </c>
      <c r="AU20" s="762">
        <v>0</v>
      </c>
      <c r="AV20" s="762">
        <v>0</v>
      </c>
      <c r="AW20" s="762">
        <v>0</v>
      </c>
      <c r="AX20" s="756"/>
      <c r="AY20" s="770">
        <v>0</v>
      </c>
      <c r="AZ20" s="309"/>
      <c r="BB20" s="43">
        <v>0</v>
      </c>
      <c r="BC20" s="1">
        <v>0</v>
      </c>
      <c r="BG20" s="42"/>
    </row>
    <row r="21" spans="1:59" collapsed="1">
      <c r="A21" s="503" t="s">
        <v>403</v>
      </c>
      <c r="C21" s="762">
        <v>225861</v>
      </c>
      <c r="D21" s="762">
        <v>52671</v>
      </c>
      <c r="E21" s="762">
        <v>225588</v>
      </c>
      <c r="F21" s="762">
        <v>440388</v>
      </c>
      <c r="G21" s="762">
        <v>20681</v>
      </c>
      <c r="H21" s="762">
        <v>119704</v>
      </c>
      <c r="I21" s="762">
        <v>113305</v>
      </c>
      <c r="J21" s="762">
        <v>54850</v>
      </c>
      <c r="K21" s="762">
        <v>89344</v>
      </c>
      <c r="L21" s="762">
        <v>204092</v>
      </c>
      <c r="M21" s="762">
        <v>21739</v>
      </c>
      <c r="N21" s="762">
        <v>3654</v>
      </c>
      <c r="O21" s="762">
        <v>5744</v>
      </c>
      <c r="P21" s="762">
        <v>2776</v>
      </c>
      <c r="Q21" s="762">
        <v>70504</v>
      </c>
      <c r="R21" s="762">
        <v>354264</v>
      </c>
      <c r="S21" s="762">
        <v>555698</v>
      </c>
      <c r="T21" s="762">
        <v>830420</v>
      </c>
      <c r="U21" s="762">
        <v>192946</v>
      </c>
      <c r="V21" s="762">
        <v>195480</v>
      </c>
      <c r="W21" s="762">
        <v>1081881</v>
      </c>
      <c r="X21" s="762">
        <v>23873</v>
      </c>
      <c r="Y21" s="762">
        <v>4625</v>
      </c>
      <c r="Z21" s="783">
        <v>1334851</v>
      </c>
      <c r="AA21" s="762">
        <v>140246</v>
      </c>
      <c r="AB21" s="762">
        <v>807086</v>
      </c>
      <c r="AC21" s="762">
        <v>0</v>
      </c>
      <c r="AD21" s="762">
        <v>178486</v>
      </c>
      <c r="AE21" s="762">
        <v>59470</v>
      </c>
      <c r="AF21" s="762">
        <v>65783</v>
      </c>
      <c r="AG21" s="762">
        <v>136291</v>
      </c>
      <c r="AH21" s="762">
        <v>18564</v>
      </c>
      <c r="AI21" s="762">
        <v>13205</v>
      </c>
      <c r="AJ21" s="762">
        <v>46917</v>
      </c>
      <c r="AK21" s="762">
        <v>6751</v>
      </c>
      <c r="AL21" s="762">
        <v>22160</v>
      </c>
      <c r="AM21" s="762">
        <v>76020</v>
      </c>
      <c r="AN21" s="762">
        <v>4976</v>
      </c>
      <c r="AO21" s="762">
        <v>0</v>
      </c>
      <c r="AP21" s="762">
        <v>1027886</v>
      </c>
      <c r="AQ21" s="762">
        <v>439211</v>
      </c>
      <c r="AR21" s="762">
        <v>237616</v>
      </c>
      <c r="AS21" s="762">
        <v>278046</v>
      </c>
      <c r="AT21" s="762">
        <v>3272</v>
      </c>
      <c r="AU21" s="762">
        <v>8368</v>
      </c>
      <c r="AV21" s="762">
        <v>40694</v>
      </c>
      <c r="AW21" s="762">
        <v>65573</v>
      </c>
      <c r="AX21" s="765">
        <v>0</v>
      </c>
      <c r="AY21" s="770">
        <v>9901560</v>
      </c>
      <c r="AZ21" s="309"/>
      <c r="BB21" s="43">
        <v>0</v>
      </c>
      <c r="BC21" s="1">
        <v>0</v>
      </c>
      <c r="BG21" s="42"/>
    </row>
    <row r="22" spans="1:59" ht="15">
      <c r="C22" s="762"/>
      <c r="D22" s="762"/>
      <c r="E22" s="762"/>
      <c r="F22" s="762"/>
      <c r="G22" s="762"/>
      <c r="H22" s="762"/>
      <c r="I22" s="762"/>
      <c r="J22" s="762"/>
      <c r="K22" s="762"/>
      <c r="L22" s="762"/>
      <c r="M22" s="762"/>
      <c r="N22" s="762"/>
      <c r="O22" s="762"/>
      <c r="P22" s="762"/>
      <c r="Q22" s="762"/>
      <c r="R22" s="762"/>
      <c r="S22" s="762"/>
      <c r="T22" s="762"/>
      <c r="U22" s="762"/>
      <c r="V22" s="762"/>
      <c r="W22" s="762"/>
      <c r="X22" s="762"/>
      <c r="Y22" s="762"/>
      <c r="Z22" s="783"/>
      <c r="AA22" s="762"/>
      <c r="AB22" s="762"/>
      <c r="AC22" s="762"/>
      <c r="AD22" s="762"/>
      <c r="AE22" s="762"/>
      <c r="AF22" s="762"/>
      <c r="AG22" s="762"/>
      <c r="AH22" s="762"/>
      <c r="AI22" s="762"/>
      <c r="AJ22" s="762"/>
      <c r="AK22" s="762"/>
      <c r="AL22" s="762"/>
      <c r="AM22" s="762"/>
      <c r="AN22" s="762"/>
      <c r="AO22" s="762"/>
      <c r="AP22" s="762"/>
      <c r="AQ22" s="762"/>
      <c r="AR22" s="762"/>
      <c r="AS22" s="762"/>
      <c r="AT22" s="762"/>
      <c r="AU22" s="762"/>
      <c r="AV22" s="762"/>
      <c r="AW22" s="762"/>
      <c r="AX22" s="756"/>
      <c r="AY22" s="756"/>
      <c r="AZ22" s="309"/>
      <c r="BA22" s="63">
        <v>0</v>
      </c>
      <c r="BB22" s="63">
        <v>17658308</v>
      </c>
      <c r="BC22" s="1">
        <v>0</v>
      </c>
      <c r="BG22" s="42"/>
    </row>
    <row r="23" spans="1:59" hidden="1" outlineLevel="1">
      <c r="A23" s="503" t="s">
        <v>408</v>
      </c>
      <c r="N23" s="62"/>
      <c r="Z23" s="62"/>
      <c r="AA23" s="62"/>
      <c r="AB23" s="62"/>
      <c r="AZ23" s="309"/>
      <c r="BB23" s="43"/>
      <c r="BC23" s="1"/>
      <c r="BG23" s="24"/>
    </row>
    <row r="24" spans="1:59" ht="15" hidden="1" outlineLevel="1">
      <c r="A24" s="502" t="s">
        <v>409</v>
      </c>
      <c r="C24" s="762">
        <v>0</v>
      </c>
      <c r="D24" s="762">
        <v>0</v>
      </c>
      <c r="E24" s="762">
        <v>0</v>
      </c>
      <c r="F24" s="762">
        <v>0</v>
      </c>
      <c r="G24" s="762">
        <v>0</v>
      </c>
      <c r="H24" s="762">
        <v>0</v>
      </c>
      <c r="I24" s="762">
        <v>0</v>
      </c>
      <c r="J24" s="762">
        <v>0</v>
      </c>
      <c r="K24" s="762">
        <v>0</v>
      </c>
      <c r="L24" s="762">
        <v>0</v>
      </c>
      <c r="M24" s="762">
        <v>0</v>
      </c>
      <c r="N24" s="762">
        <v>0</v>
      </c>
      <c r="O24" s="762">
        <v>0</v>
      </c>
      <c r="P24" s="762">
        <v>0</v>
      </c>
      <c r="Q24" s="762">
        <v>0</v>
      </c>
      <c r="R24" s="762">
        <v>0</v>
      </c>
      <c r="S24" s="762">
        <v>0</v>
      </c>
      <c r="T24" s="762">
        <v>0</v>
      </c>
      <c r="U24" s="762">
        <v>0</v>
      </c>
      <c r="V24" s="762">
        <v>0</v>
      </c>
      <c r="W24" s="762">
        <v>0</v>
      </c>
      <c r="X24" s="762">
        <v>0</v>
      </c>
      <c r="Y24" s="762">
        <v>0</v>
      </c>
      <c r="Z24" s="783">
        <v>0</v>
      </c>
      <c r="AA24" s="762">
        <v>0</v>
      </c>
      <c r="AB24" s="762">
        <v>0</v>
      </c>
      <c r="AC24" s="762">
        <v>0</v>
      </c>
      <c r="AD24" s="762">
        <v>0</v>
      </c>
      <c r="AE24" s="762">
        <v>0</v>
      </c>
      <c r="AF24" s="762">
        <v>0</v>
      </c>
      <c r="AG24" s="762">
        <v>0</v>
      </c>
      <c r="AH24" s="762">
        <v>0</v>
      </c>
      <c r="AI24" s="762">
        <v>0</v>
      </c>
      <c r="AJ24" s="762">
        <v>0</v>
      </c>
      <c r="AK24" s="762">
        <v>0</v>
      </c>
      <c r="AL24" s="762">
        <v>0</v>
      </c>
      <c r="AM24" s="762">
        <v>0</v>
      </c>
      <c r="AN24" s="762">
        <v>0</v>
      </c>
      <c r="AO24" s="762">
        <v>0</v>
      </c>
      <c r="AP24" s="762">
        <v>0</v>
      </c>
      <c r="AQ24" s="762">
        <v>0</v>
      </c>
      <c r="AR24" s="762">
        <v>0</v>
      </c>
      <c r="AS24" s="762">
        <v>0</v>
      </c>
      <c r="AT24" s="762">
        <v>0</v>
      </c>
      <c r="AU24" s="762">
        <v>0</v>
      </c>
      <c r="AV24" s="762">
        <v>0</v>
      </c>
      <c r="AW24" s="762">
        <v>0</v>
      </c>
      <c r="AX24" s="756"/>
      <c r="AY24" s="770">
        <v>0</v>
      </c>
      <c r="AZ24" s="309"/>
      <c r="BB24" s="43">
        <v>0</v>
      </c>
      <c r="BC24" s="1">
        <v>0</v>
      </c>
      <c r="BG24" s="42"/>
    </row>
    <row r="25" spans="1:59" ht="15" hidden="1" outlineLevel="1">
      <c r="A25" s="502" t="s">
        <v>410</v>
      </c>
      <c r="C25" s="762">
        <v>0</v>
      </c>
      <c r="D25" s="762">
        <v>0</v>
      </c>
      <c r="E25" s="762">
        <v>0</v>
      </c>
      <c r="F25" s="762">
        <v>0</v>
      </c>
      <c r="G25" s="762">
        <v>0</v>
      </c>
      <c r="H25" s="762">
        <v>0</v>
      </c>
      <c r="I25" s="762">
        <v>0</v>
      </c>
      <c r="J25" s="762">
        <v>0</v>
      </c>
      <c r="K25" s="762">
        <v>0</v>
      </c>
      <c r="L25" s="762">
        <v>0</v>
      </c>
      <c r="M25" s="762">
        <v>0</v>
      </c>
      <c r="N25" s="762">
        <v>0</v>
      </c>
      <c r="O25" s="762">
        <v>0</v>
      </c>
      <c r="P25" s="762">
        <v>0</v>
      </c>
      <c r="Q25" s="762">
        <v>0</v>
      </c>
      <c r="R25" s="762">
        <v>0</v>
      </c>
      <c r="S25" s="762">
        <v>0</v>
      </c>
      <c r="T25" s="762">
        <v>0</v>
      </c>
      <c r="U25" s="762">
        <v>0</v>
      </c>
      <c r="V25" s="762">
        <v>0</v>
      </c>
      <c r="W25" s="762">
        <v>0</v>
      </c>
      <c r="X25" s="762">
        <v>0</v>
      </c>
      <c r="Y25" s="762">
        <v>0</v>
      </c>
      <c r="Z25" s="783">
        <v>0</v>
      </c>
      <c r="AA25" s="762">
        <v>0</v>
      </c>
      <c r="AB25" s="762">
        <v>0</v>
      </c>
      <c r="AC25" s="762">
        <v>0</v>
      </c>
      <c r="AD25" s="762">
        <v>0</v>
      </c>
      <c r="AE25" s="762">
        <v>0</v>
      </c>
      <c r="AF25" s="762">
        <v>0</v>
      </c>
      <c r="AG25" s="762">
        <v>0</v>
      </c>
      <c r="AH25" s="762">
        <v>0</v>
      </c>
      <c r="AI25" s="762">
        <v>0</v>
      </c>
      <c r="AJ25" s="762">
        <v>0</v>
      </c>
      <c r="AK25" s="762">
        <v>0</v>
      </c>
      <c r="AL25" s="762">
        <v>0</v>
      </c>
      <c r="AM25" s="762">
        <v>0</v>
      </c>
      <c r="AN25" s="762">
        <v>0</v>
      </c>
      <c r="AO25" s="762">
        <v>0</v>
      </c>
      <c r="AP25" s="762">
        <v>0</v>
      </c>
      <c r="AQ25" s="762">
        <v>0</v>
      </c>
      <c r="AR25" s="762">
        <v>0</v>
      </c>
      <c r="AS25" s="762">
        <v>0</v>
      </c>
      <c r="AT25" s="762">
        <v>0</v>
      </c>
      <c r="AU25" s="762">
        <v>0</v>
      </c>
      <c r="AV25" s="762">
        <v>0</v>
      </c>
      <c r="AW25" s="762">
        <v>0</v>
      </c>
      <c r="AX25" s="756"/>
      <c r="AY25" s="770">
        <v>0</v>
      </c>
      <c r="AZ25" s="309"/>
      <c r="BB25" s="43">
        <v>0</v>
      </c>
      <c r="BC25" s="1">
        <v>0</v>
      </c>
      <c r="BG25" s="42"/>
    </row>
    <row r="26" spans="1:59" ht="15" hidden="1" outlineLevel="1">
      <c r="A26" s="502" t="s">
        <v>411</v>
      </c>
      <c r="C26" s="762">
        <v>28595</v>
      </c>
      <c r="D26" s="762">
        <v>8209</v>
      </c>
      <c r="E26" s="762">
        <v>0</v>
      </c>
      <c r="F26" s="762">
        <v>49181</v>
      </c>
      <c r="G26" s="762">
        <v>0</v>
      </c>
      <c r="H26" s="762">
        <v>7659</v>
      </c>
      <c r="I26" s="762">
        <v>7950</v>
      </c>
      <c r="J26" s="762">
        <v>0</v>
      </c>
      <c r="K26" s="762">
        <v>1002</v>
      </c>
      <c r="L26" s="762">
        <v>0</v>
      </c>
      <c r="M26" s="762">
        <v>0</v>
      </c>
      <c r="N26" s="762">
        <v>8390</v>
      </c>
      <c r="O26" s="762">
        <v>5162</v>
      </c>
      <c r="P26" s="762">
        <v>496</v>
      </c>
      <c r="Q26" s="762">
        <v>0</v>
      </c>
      <c r="R26" s="762">
        <v>0</v>
      </c>
      <c r="S26" s="762">
        <v>8980</v>
      </c>
      <c r="T26" s="762">
        <v>-32457</v>
      </c>
      <c r="U26" s="762">
        <v>25098</v>
      </c>
      <c r="V26" s="762">
        <v>34844</v>
      </c>
      <c r="W26" s="762">
        <v>0</v>
      </c>
      <c r="X26" s="762">
        <v>0</v>
      </c>
      <c r="Y26" s="762">
        <v>0</v>
      </c>
      <c r="Z26" s="783">
        <v>-15062</v>
      </c>
      <c r="AA26" s="762">
        <v>-2346</v>
      </c>
      <c r="AB26" s="762">
        <v>0</v>
      </c>
      <c r="AC26" s="762">
        <v>-2</v>
      </c>
      <c r="AD26" s="762">
        <v>0</v>
      </c>
      <c r="AE26" s="762">
        <v>-38593</v>
      </c>
      <c r="AF26" s="762">
        <v>26784</v>
      </c>
      <c r="AG26" s="762">
        <v>0</v>
      </c>
      <c r="AH26" s="762">
        <v>0</v>
      </c>
      <c r="AI26" s="762">
        <v>0</v>
      </c>
      <c r="AJ26" s="762">
        <v>-1121</v>
      </c>
      <c r="AK26" s="762">
        <v>-139</v>
      </c>
      <c r="AL26" s="762">
        <v>0</v>
      </c>
      <c r="AM26" s="762">
        <v>359837</v>
      </c>
      <c r="AN26" s="762">
        <v>36227</v>
      </c>
      <c r="AO26" s="762">
        <v>1324</v>
      </c>
      <c r="AP26" s="762">
        <v>2167</v>
      </c>
      <c r="AQ26" s="762">
        <v>8</v>
      </c>
      <c r="AR26" s="762">
        <v>1</v>
      </c>
      <c r="AS26" s="762">
        <v>0</v>
      </c>
      <c r="AT26" s="762">
        <v>0</v>
      </c>
      <c r="AU26" s="762">
        <v>0</v>
      </c>
      <c r="AV26" s="762">
        <v>21858</v>
      </c>
      <c r="AW26" s="762">
        <v>386</v>
      </c>
      <c r="AX26" s="756"/>
      <c r="AY26" s="770">
        <v>544438</v>
      </c>
      <c r="AZ26" s="309"/>
      <c r="BB26" s="43">
        <v>689439</v>
      </c>
      <c r="BC26" s="1">
        <v>0</v>
      </c>
      <c r="BG26" s="42"/>
    </row>
    <row r="27" spans="1:59" ht="15" hidden="1" outlineLevel="1">
      <c r="A27" s="502" t="s">
        <v>412</v>
      </c>
      <c r="C27" s="762">
        <v>0</v>
      </c>
      <c r="D27" s="762">
        <v>0</v>
      </c>
      <c r="E27" s="762">
        <v>0</v>
      </c>
      <c r="F27" s="762">
        <v>203</v>
      </c>
      <c r="G27" s="762">
        <v>0</v>
      </c>
      <c r="H27" s="762">
        <v>0</v>
      </c>
      <c r="I27" s="762">
        <v>0</v>
      </c>
      <c r="J27" s="762">
        <v>0</v>
      </c>
      <c r="K27" s="762">
        <v>0</v>
      </c>
      <c r="L27" s="762">
        <v>0</v>
      </c>
      <c r="M27" s="762">
        <v>0</v>
      </c>
      <c r="N27" s="762">
        <v>0</v>
      </c>
      <c r="O27" s="762">
        <v>0</v>
      </c>
      <c r="P27" s="762">
        <v>0</v>
      </c>
      <c r="Q27" s="762">
        <v>0</v>
      </c>
      <c r="R27" s="762">
        <v>0</v>
      </c>
      <c r="S27" s="762">
        <v>0</v>
      </c>
      <c r="T27" s="762">
        <v>0</v>
      </c>
      <c r="U27" s="762">
        <v>0</v>
      </c>
      <c r="V27" s="762">
        <v>0</v>
      </c>
      <c r="W27" s="762">
        <v>0</v>
      </c>
      <c r="X27" s="762">
        <v>0</v>
      </c>
      <c r="Y27" s="762">
        <v>0</v>
      </c>
      <c r="Z27" s="783">
        <v>0</v>
      </c>
      <c r="AA27" s="762">
        <v>0</v>
      </c>
      <c r="AB27" s="762">
        <v>0</v>
      </c>
      <c r="AC27" s="762">
        <v>0</v>
      </c>
      <c r="AD27" s="762">
        <v>0</v>
      </c>
      <c r="AE27" s="762">
        <v>0</v>
      </c>
      <c r="AF27" s="762">
        <v>0</v>
      </c>
      <c r="AG27" s="762">
        <v>0</v>
      </c>
      <c r="AH27" s="762">
        <v>0</v>
      </c>
      <c r="AI27" s="762">
        <v>0</v>
      </c>
      <c r="AJ27" s="762">
        <v>0</v>
      </c>
      <c r="AK27" s="762">
        <v>0</v>
      </c>
      <c r="AL27" s="762">
        <v>0</v>
      </c>
      <c r="AM27" s="762">
        <v>0</v>
      </c>
      <c r="AN27" s="762">
        <v>0</v>
      </c>
      <c r="AO27" s="762">
        <v>0</v>
      </c>
      <c r="AP27" s="762">
        <v>0</v>
      </c>
      <c r="AQ27" s="762">
        <v>0</v>
      </c>
      <c r="AR27" s="762">
        <v>0</v>
      </c>
      <c r="AS27" s="762">
        <v>0</v>
      </c>
      <c r="AT27" s="762">
        <v>0</v>
      </c>
      <c r="AU27" s="762">
        <v>0</v>
      </c>
      <c r="AV27" s="762">
        <v>0</v>
      </c>
      <c r="AW27" s="762">
        <v>0</v>
      </c>
      <c r="AX27" s="756"/>
      <c r="AY27" s="770">
        <v>203</v>
      </c>
      <c r="AZ27" s="309"/>
      <c r="BB27" s="43">
        <v>153</v>
      </c>
      <c r="BC27" s="1">
        <v>0</v>
      </c>
      <c r="BG27" s="42"/>
    </row>
    <row r="28" spans="1:59" ht="15" hidden="1" outlineLevel="1">
      <c r="A28" s="502" t="s">
        <v>514</v>
      </c>
      <c r="C28" s="762">
        <v>482442</v>
      </c>
      <c r="D28" s="762">
        <v>125596</v>
      </c>
      <c r="E28" s="762">
        <v>170571</v>
      </c>
      <c r="F28" s="762">
        <v>330908</v>
      </c>
      <c r="G28" s="762">
        <v>16723</v>
      </c>
      <c r="H28" s="762">
        <v>73393</v>
      </c>
      <c r="I28" s="762">
        <v>123012</v>
      </c>
      <c r="J28" s="762">
        <v>39379</v>
      </c>
      <c r="K28" s="762">
        <v>160922</v>
      </c>
      <c r="L28" s="762">
        <v>295458</v>
      </c>
      <c r="M28" s="762">
        <v>19266</v>
      </c>
      <c r="N28" s="762">
        <v>34486</v>
      </c>
      <c r="O28" s="762">
        <v>39262</v>
      </c>
      <c r="P28" s="762">
        <v>7141</v>
      </c>
      <c r="Q28" s="762">
        <v>275459</v>
      </c>
      <c r="R28" s="762">
        <v>92057</v>
      </c>
      <c r="S28" s="762">
        <v>533948</v>
      </c>
      <c r="T28" s="762">
        <v>1977729</v>
      </c>
      <c r="U28" s="762">
        <v>137100</v>
      </c>
      <c r="V28" s="762">
        <v>75789</v>
      </c>
      <c r="W28" s="762">
        <v>795772</v>
      </c>
      <c r="X28" s="762">
        <v>110973</v>
      </c>
      <c r="Y28" s="762">
        <v>14986</v>
      </c>
      <c r="Z28" s="783">
        <v>4051578</v>
      </c>
      <c r="AA28" s="762">
        <v>316032</v>
      </c>
      <c r="AB28" s="762">
        <v>1136914</v>
      </c>
      <c r="AC28" s="762">
        <v>1615</v>
      </c>
      <c r="AD28" s="762">
        <v>132495</v>
      </c>
      <c r="AE28" s="762">
        <v>67686</v>
      </c>
      <c r="AF28" s="762">
        <v>35333</v>
      </c>
      <c r="AG28" s="762">
        <v>341385</v>
      </c>
      <c r="AH28" s="762">
        <v>39129</v>
      </c>
      <c r="AI28" s="762">
        <v>21492</v>
      </c>
      <c r="AJ28" s="762">
        <v>50308</v>
      </c>
      <c r="AK28" s="762">
        <v>14809</v>
      </c>
      <c r="AL28" s="762">
        <v>11960</v>
      </c>
      <c r="AM28" s="762">
        <v>1121</v>
      </c>
      <c r="AN28" s="762">
        <v>110</v>
      </c>
      <c r="AO28" s="762">
        <v>7</v>
      </c>
      <c r="AP28" s="762">
        <v>1354419</v>
      </c>
      <c r="AQ28" s="762">
        <v>793433</v>
      </c>
      <c r="AR28" s="762">
        <v>520417</v>
      </c>
      <c r="AS28" s="762">
        <v>304235</v>
      </c>
      <c r="AT28" s="762">
        <v>3160</v>
      </c>
      <c r="AU28" s="762">
        <v>7712</v>
      </c>
      <c r="AV28" s="762">
        <v>27442</v>
      </c>
      <c r="AW28" s="762">
        <v>240141</v>
      </c>
      <c r="AX28" s="756"/>
      <c r="AY28" s="770">
        <v>15405305</v>
      </c>
      <c r="AZ28" s="309"/>
      <c r="BB28" s="43">
        <v>21943188</v>
      </c>
      <c r="BC28" s="1">
        <v>0</v>
      </c>
      <c r="BG28" s="24"/>
    </row>
    <row r="29" spans="1:59" ht="15" hidden="1" outlineLevel="1">
      <c r="A29" s="502" t="s">
        <v>515</v>
      </c>
      <c r="C29" s="762">
        <v>0</v>
      </c>
      <c r="D29" s="762">
        <v>0</v>
      </c>
      <c r="E29" s="762">
        <v>0</v>
      </c>
      <c r="F29" s="762">
        <v>0</v>
      </c>
      <c r="G29" s="762">
        <v>0</v>
      </c>
      <c r="H29" s="762">
        <v>0</v>
      </c>
      <c r="I29" s="762">
        <v>0</v>
      </c>
      <c r="J29" s="762">
        <v>0</v>
      </c>
      <c r="K29" s="762">
        <v>0</v>
      </c>
      <c r="L29" s="762">
        <v>0</v>
      </c>
      <c r="M29" s="762">
        <v>0</v>
      </c>
      <c r="N29" s="762">
        <v>0</v>
      </c>
      <c r="O29" s="762">
        <v>0</v>
      </c>
      <c r="P29" s="762">
        <v>0</v>
      </c>
      <c r="Q29" s="762">
        <v>0</v>
      </c>
      <c r="R29" s="762">
        <v>0</v>
      </c>
      <c r="S29" s="762">
        <v>0</v>
      </c>
      <c r="T29" s="762">
        <v>0</v>
      </c>
      <c r="U29" s="762">
        <v>0</v>
      </c>
      <c r="V29" s="762">
        <v>0</v>
      </c>
      <c r="W29" s="762">
        <v>0</v>
      </c>
      <c r="X29" s="762">
        <v>0</v>
      </c>
      <c r="Y29" s="762">
        <v>0</v>
      </c>
      <c r="Z29" s="783">
        <v>0</v>
      </c>
      <c r="AA29" s="762">
        <v>0</v>
      </c>
      <c r="AB29" s="762">
        <v>0</v>
      </c>
      <c r="AC29" s="762">
        <v>0</v>
      </c>
      <c r="AD29" s="762">
        <v>0</v>
      </c>
      <c r="AE29" s="762">
        <v>0</v>
      </c>
      <c r="AF29" s="762">
        <v>0</v>
      </c>
      <c r="AG29" s="762">
        <v>0</v>
      </c>
      <c r="AH29" s="762">
        <v>0</v>
      </c>
      <c r="AI29" s="762">
        <v>0</v>
      </c>
      <c r="AJ29" s="762">
        <v>0</v>
      </c>
      <c r="AK29" s="762">
        <v>0</v>
      </c>
      <c r="AL29" s="762">
        <v>0</v>
      </c>
      <c r="AM29" s="762">
        <v>0</v>
      </c>
      <c r="AN29" s="762">
        <v>0</v>
      </c>
      <c r="AO29" s="762">
        <v>0</v>
      </c>
      <c r="AP29" s="762">
        <v>0</v>
      </c>
      <c r="AQ29" s="762">
        <v>0</v>
      </c>
      <c r="AR29" s="762">
        <v>0</v>
      </c>
      <c r="AS29" s="762">
        <v>0</v>
      </c>
      <c r="AT29" s="762">
        <v>0</v>
      </c>
      <c r="AU29" s="762">
        <v>0</v>
      </c>
      <c r="AV29" s="762">
        <v>0</v>
      </c>
      <c r="AW29" s="762">
        <v>0</v>
      </c>
      <c r="AX29" s="756"/>
      <c r="AY29" s="770">
        <v>0</v>
      </c>
      <c r="AZ29" s="309"/>
      <c r="BB29" s="43">
        <v>0</v>
      </c>
      <c r="BC29" s="1">
        <v>0</v>
      </c>
      <c r="BG29" s="42"/>
    </row>
    <row r="30" spans="1:59" ht="15" hidden="1" outlineLevel="1">
      <c r="A30" s="502" t="s">
        <v>415</v>
      </c>
      <c r="C30" s="762">
        <v>0</v>
      </c>
      <c r="D30" s="762">
        <v>0</v>
      </c>
      <c r="E30" s="762">
        <v>0</v>
      </c>
      <c r="F30" s="762">
        <v>0</v>
      </c>
      <c r="G30" s="762">
        <v>0</v>
      </c>
      <c r="H30" s="762">
        <v>0</v>
      </c>
      <c r="I30" s="762">
        <v>0</v>
      </c>
      <c r="J30" s="762">
        <v>0</v>
      </c>
      <c r="K30" s="762">
        <v>0</v>
      </c>
      <c r="L30" s="762">
        <v>0</v>
      </c>
      <c r="M30" s="759">
        <v>0</v>
      </c>
      <c r="N30" s="762">
        <v>0</v>
      </c>
      <c r="O30" s="762">
        <v>0</v>
      </c>
      <c r="P30" s="762">
        <v>0</v>
      </c>
      <c r="Q30" s="762">
        <v>0</v>
      </c>
      <c r="R30" s="762">
        <v>0</v>
      </c>
      <c r="S30" s="762">
        <v>0</v>
      </c>
      <c r="T30" s="762">
        <v>0</v>
      </c>
      <c r="U30" s="762">
        <v>0</v>
      </c>
      <c r="V30" s="762">
        <v>0</v>
      </c>
      <c r="W30" s="762">
        <v>0</v>
      </c>
      <c r="X30" s="762">
        <v>0</v>
      </c>
      <c r="Y30" s="762">
        <v>0</v>
      </c>
      <c r="Z30" s="783">
        <v>0</v>
      </c>
      <c r="AA30" s="762">
        <v>0</v>
      </c>
      <c r="AB30" s="762">
        <v>0</v>
      </c>
      <c r="AC30" s="762">
        <v>0</v>
      </c>
      <c r="AD30" s="762">
        <v>0</v>
      </c>
      <c r="AE30" s="762">
        <v>0</v>
      </c>
      <c r="AF30" s="762">
        <v>0</v>
      </c>
      <c r="AG30" s="762">
        <v>0</v>
      </c>
      <c r="AH30" s="762">
        <v>0</v>
      </c>
      <c r="AI30" s="762">
        <v>0</v>
      </c>
      <c r="AJ30" s="762">
        <v>0</v>
      </c>
      <c r="AK30" s="762">
        <v>0</v>
      </c>
      <c r="AL30" s="762">
        <v>0</v>
      </c>
      <c r="AM30" s="762">
        <v>0</v>
      </c>
      <c r="AN30" s="762">
        <v>0</v>
      </c>
      <c r="AO30" s="762">
        <v>0</v>
      </c>
      <c r="AP30" s="762">
        <v>0</v>
      </c>
      <c r="AQ30" s="762">
        <v>0</v>
      </c>
      <c r="AR30" s="762">
        <v>0</v>
      </c>
      <c r="AS30" s="762">
        <v>0</v>
      </c>
      <c r="AT30" s="762">
        <v>0</v>
      </c>
      <c r="AU30" s="762">
        <v>0</v>
      </c>
      <c r="AV30" s="762">
        <v>0</v>
      </c>
      <c r="AW30" s="762">
        <v>0</v>
      </c>
      <c r="AX30" s="756"/>
      <c r="AY30" s="770">
        <v>0</v>
      </c>
      <c r="AZ30" s="309"/>
      <c r="BB30" s="43">
        <v>0</v>
      </c>
      <c r="BC30" s="1">
        <v>0</v>
      </c>
      <c r="BG30" s="42"/>
    </row>
    <row r="31" spans="1:59" ht="15" hidden="1" outlineLevel="1">
      <c r="A31" s="502" t="s">
        <v>416</v>
      </c>
      <c r="C31" s="762">
        <v>0</v>
      </c>
      <c r="D31" s="762">
        <v>0</v>
      </c>
      <c r="E31" s="762">
        <v>0</v>
      </c>
      <c r="F31" s="762">
        <v>-25397</v>
      </c>
      <c r="G31" s="762">
        <v>0</v>
      </c>
      <c r="H31" s="762">
        <v>-15564</v>
      </c>
      <c r="I31" s="762">
        <v>-15653</v>
      </c>
      <c r="J31" s="762">
        <v>0</v>
      </c>
      <c r="K31" s="762">
        <v>0</v>
      </c>
      <c r="L31" s="762">
        <v>0</v>
      </c>
      <c r="M31" s="759">
        <v>0</v>
      </c>
      <c r="N31" s="762">
        <v>316</v>
      </c>
      <c r="O31" s="762">
        <v>376</v>
      </c>
      <c r="P31" s="762">
        <v>76</v>
      </c>
      <c r="Q31" s="762">
        <v>2793</v>
      </c>
      <c r="R31" s="762">
        <v>0</v>
      </c>
      <c r="S31" s="762">
        <v>-138367</v>
      </c>
      <c r="T31" s="762">
        <v>-595007</v>
      </c>
      <c r="U31" s="762">
        <v>-61424</v>
      </c>
      <c r="V31" s="762">
        <v>-5552</v>
      </c>
      <c r="W31" s="762">
        <v>0</v>
      </c>
      <c r="X31" s="762">
        <v>0</v>
      </c>
      <c r="Y31" s="762">
        <v>0</v>
      </c>
      <c r="Z31" s="783">
        <v>195865</v>
      </c>
      <c r="AA31" s="762">
        <v>16445</v>
      </c>
      <c r="AB31" s="762">
        <v>-77466</v>
      </c>
      <c r="AC31" s="762">
        <v>0</v>
      </c>
      <c r="AD31" s="762">
        <v>0</v>
      </c>
      <c r="AE31" s="762">
        <v>5300</v>
      </c>
      <c r="AF31" s="762">
        <v>1672</v>
      </c>
      <c r="AG31" s="762">
        <v>0</v>
      </c>
      <c r="AH31" s="762">
        <v>0</v>
      </c>
      <c r="AI31" s="762">
        <v>0</v>
      </c>
      <c r="AJ31" s="762">
        <v>0</v>
      </c>
      <c r="AK31" s="762">
        <v>0</v>
      </c>
      <c r="AL31" s="762">
        <v>0</v>
      </c>
      <c r="AM31" s="762">
        <v>-121458</v>
      </c>
      <c r="AN31" s="762">
        <v>0</v>
      </c>
      <c r="AO31" s="762">
        <v>0</v>
      </c>
      <c r="AP31" s="762">
        <v>12827</v>
      </c>
      <c r="AQ31" s="762">
        <v>13107</v>
      </c>
      <c r="AR31" s="762">
        <v>2820</v>
      </c>
      <c r="AS31" s="762">
        <v>0</v>
      </c>
      <c r="AT31" s="762">
        <v>0</v>
      </c>
      <c r="AU31" s="762">
        <v>0</v>
      </c>
      <c r="AV31" s="762">
        <v>0</v>
      </c>
      <c r="AW31" s="762">
        <v>-27257</v>
      </c>
      <c r="AX31" s="756"/>
      <c r="AY31" s="770">
        <v>-831548</v>
      </c>
      <c r="AZ31" s="309"/>
      <c r="BB31" s="43">
        <v>-2535104</v>
      </c>
      <c r="BC31" s="1">
        <v>0</v>
      </c>
      <c r="BG31" s="42"/>
    </row>
    <row r="32" spans="1:59" ht="15" hidden="1" outlineLevel="1">
      <c r="A32" s="502" t="s">
        <v>417</v>
      </c>
      <c r="C32" s="762">
        <v>-5318</v>
      </c>
      <c r="D32" s="762">
        <v>-837</v>
      </c>
      <c r="E32" s="762">
        <v>0</v>
      </c>
      <c r="F32" s="762">
        <v>0</v>
      </c>
      <c r="G32" s="762">
        <v>0</v>
      </c>
      <c r="H32" s="762">
        <v>0</v>
      </c>
      <c r="I32" s="762">
        <v>0</v>
      </c>
      <c r="J32" s="762">
        <v>0</v>
      </c>
      <c r="K32" s="762">
        <v>0</v>
      </c>
      <c r="L32" s="762">
        <v>0</v>
      </c>
      <c r="M32" s="759">
        <v>0</v>
      </c>
      <c r="N32" s="762">
        <v>0</v>
      </c>
      <c r="O32" s="762">
        <v>0</v>
      </c>
      <c r="P32" s="762">
        <v>0</v>
      </c>
      <c r="Q32" s="762">
        <v>0</v>
      </c>
      <c r="R32" s="762">
        <v>0</v>
      </c>
      <c r="S32" s="762">
        <v>0</v>
      </c>
      <c r="T32" s="762">
        <v>0</v>
      </c>
      <c r="U32" s="762">
        <v>0</v>
      </c>
      <c r="V32" s="762">
        <v>0</v>
      </c>
      <c r="W32" s="762">
        <v>0</v>
      </c>
      <c r="X32" s="762">
        <v>0</v>
      </c>
      <c r="Y32" s="762">
        <v>0</v>
      </c>
      <c r="Z32" s="783">
        <v>0</v>
      </c>
      <c r="AA32" s="762">
        <v>0</v>
      </c>
      <c r="AB32" s="762">
        <v>0</v>
      </c>
      <c r="AC32" s="762">
        <v>0</v>
      </c>
      <c r="AD32" s="762">
        <v>0</v>
      </c>
      <c r="AE32" s="762">
        <v>0</v>
      </c>
      <c r="AF32" s="762">
        <v>0</v>
      </c>
      <c r="AG32" s="762">
        <v>0</v>
      </c>
      <c r="AH32" s="762">
        <v>0</v>
      </c>
      <c r="AI32" s="762">
        <v>0</v>
      </c>
      <c r="AJ32" s="762">
        <v>0</v>
      </c>
      <c r="AK32" s="762">
        <v>0</v>
      </c>
      <c r="AL32" s="762">
        <v>0</v>
      </c>
      <c r="AM32" s="762">
        <v>0</v>
      </c>
      <c r="AN32" s="762">
        <v>0</v>
      </c>
      <c r="AO32" s="762">
        <v>0</v>
      </c>
      <c r="AP32" s="762">
        <v>0</v>
      </c>
      <c r="AQ32" s="762">
        <v>0</v>
      </c>
      <c r="AR32" s="762">
        <v>0</v>
      </c>
      <c r="AS32" s="762">
        <v>0</v>
      </c>
      <c r="AT32" s="762">
        <v>0</v>
      </c>
      <c r="AU32" s="762">
        <v>0</v>
      </c>
      <c r="AV32" s="762">
        <v>0</v>
      </c>
      <c r="AW32" s="762">
        <v>0</v>
      </c>
      <c r="AX32" s="756"/>
      <c r="AY32" s="770">
        <v>-6155</v>
      </c>
      <c r="AZ32" s="309"/>
      <c r="BB32" s="43">
        <v>-6994</v>
      </c>
      <c r="BC32" s="1">
        <v>0</v>
      </c>
      <c r="BG32" s="42"/>
    </row>
    <row r="33" spans="1:59" collapsed="1">
      <c r="A33" s="503" t="s">
        <v>408</v>
      </c>
      <c r="C33" s="762">
        <v>505719</v>
      </c>
      <c r="D33" s="762">
        <v>132968</v>
      </c>
      <c r="E33" s="762">
        <v>170571</v>
      </c>
      <c r="F33" s="762">
        <v>354895</v>
      </c>
      <c r="G33" s="762">
        <v>16723</v>
      </c>
      <c r="H33" s="762">
        <v>65488</v>
      </c>
      <c r="I33" s="762">
        <v>115309</v>
      </c>
      <c r="J33" s="762">
        <v>39379</v>
      </c>
      <c r="K33" s="762">
        <v>161924</v>
      </c>
      <c r="L33" s="762">
        <v>295458</v>
      </c>
      <c r="M33" s="762">
        <v>19266</v>
      </c>
      <c r="N33" s="762">
        <v>43192</v>
      </c>
      <c r="O33" s="762">
        <v>44800</v>
      </c>
      <c r="P33" s="762">
        <v>7713</v>
      </c>
      <c r="Q33" s="762">
        <v>278252</v>
      </c>
      <c r="R33" s="762">
        <v>92057</v>
      </c>
      <c r="S33" s="762">
        <v>404561</v>
      </c>
      <c r="T33" s="762">
        <v>1350265</v>
      </c>
      <c r="U33" s="762">
        <v>100774</v>
      </c>
      <c r="V33" s="762">
        <v>105081</v>
      </c>
      <c r="W33" s="762">
        <v>795772</v>
      </c>
      <c r="X33" s="762">
        <v>110973</v>
      </c>
      <c r="Y33" s="762">
        <v>14986</v>
      </c>
      <c r="Z33" s="783">
        <v>4232381</v>
      </c>
      <c r="AA33" s="762">
        <v>330131</v>
      </c>
      <c r="AB33" s="762">
        <v>1059448</v>
      </c>
      <c r="AC33" s="762">
        <v>1613</v>
      </c>
      <c r="AD33" s="762">
        <v>132495</v>
      </c>
      <c r="AE33" s="762">
        <v>34393</v>
      </c>
      <c r="AF33" s="762">
        <v>63789</v>
      </c>
      <c r="AG33" s="762">
        <v>341385</v>
      </c>
      <c r="AH33" s="762">
        <v>39129</v>
      </c>
      <c r="AI33" s="762">
        <v>21492</v>
      </c>
      <c r="AJ33" s="762">
        <v>49187</v>
      </c>
      <c r="AK33" s="762">
        <v>14670</v>
      </c>
      <c r="AL33" s="762">
        <v>11960</v>
      </c>
      <c r="AM33" s="762">
        <v>239500</v>
      </c>
      <c r="AN33" s="762">
        <v>36337</v>
      </c>
      <c r="AO33" s="762">
        <v>1331</v>
      </c>
      <c r="AP33" s="762">
        <v>1369413</v>
      </c>
      <c r="AQ33" s="762">
        <v>806548</v>
      </c>
      <c r="AR33" s="762">
        <v>523238</v>
      </c>
      <c r="AS33" s="762">
        <v>304235</v>
      </c>
      <c r="AT33" s="762">
        <v>3160</v>
      </c>
      <c r="AU33" s="762">
        <v>7712</v>
      </c>
      <c r="AV33" s="762">
        <v>49300</v>
      </c>
      <c r="AW33" s="762">
        <v>213270</v>
      </c>
      <c r="AX33" s="765">
        <v>0</v>
      </c>
      <c r="AY33" s="770">
        <v>15112243</v>
      </c>
      <c r="AZ33" s="309"/>
      <c r="BA33" s="63">
        <v>0</v>
      </c>
      <c r="BB33" s="63">
        <v>20090682</v>
      </c>
      <c r="BC33" s="1">
        <v>0</v>
      </c>
      <c r="BG33" s="42"/>
    </row>
    <row r="34" spans="1:59" ht="15">
      <c r="A34" s="500"/>
      <c r="C34" s="762"/>
      <c r="D34" s="762"/>
      <c r="E34" s="762"/>
      <c r="F34" s="762"/>
      <c r="G34" s="762"/>
      <c r="H34" s="762"/>
      <c r="I34" s="762"/>
      <c r="J34" s="762"/>
      <c r="K34" s="762"/>
      <c r="L34" s="762"/>
      <c r="M34" s="756"/>
      <c r="N34" s="762"/>
      <c r="O34" s="762"/>
      <c r="P34" s="762"/>
      <c r="Q34" s="762"/>
      <c r="R34" s="762"/>
      <c r="S34" s="762"/>
      <c r="T34" s="762"/>
      <c r="U34" s="762"/>
      <c r="V34" s="762"/>
      <c r="W34" s="762"/>
      <c r="X34" s="762"/>
      <c r="Y34" s="762"/>
      <c r="Z34" s="783"/>
      <c r="AA34" s="762"/>
      <c r="AB34" s="762"/>
      <c r="AC34" s="762"/>
      <c r="AD34" s="762"/>
      <c r="AE34" s="762"/>
      <c r="AF34" s="762"/>
      <c r="AG34" s="762"/>
      <c r="AH34" s="762"/>
      <c r="AI34" s="762"/>
      <c r="AJ34" s="762"/>
      <c r="AK34" s="762"/>
      <c r="AL34" s="762"/>
      <c r="AM34" s="762"/>
      <c r="AN34" s="762"/>
      <c r="AO34" s="762"/>
      <c r="AP34" s="762"/>
      <c r="AQ34" s="762"/>
      <c r="AR34" s="762"/>
      <c r="AS34" s="762"/>
      <c r="AT34" s="762"/>
      <c r="AU34" s="762"/>
      <c r="AV34" s="762"/>
      <c r="AW34" s="762"/>
      <c r="AX34" s="756"/>
      <c r="AY34" s="756"/>
      <c r="AZ34" s="309"/>
      <c r="BB34" s="43"/>
      <c r="BC34" s="1"/>
      <c r="BG34" s="42"/>
    </row>
    <row r="35" spans="1:59" ht="15" hidden="1" outlineLevel="1">
      <c r="A35" s="503" t="s">
        <v>418</v>
      </c>
      <c r="C35" s="762"/>
      <c r="D35" s="762"/>
      <c r="E35" s="762"/>
      <c r="F35" s="762"/>
      <c r="G35" s="762"/>
      <c r="H35" s="762"/>
      <c r="I35" s="762"/>
      <c r="J35" s="762"/>
      <c r="K35" s="762"/>
      <c r="L35" s="762"/>
      <c r="M35" s="756"/>
      <c r="N35" s="762"/>
      <c r="O35" s="762"/>
      <c r="P35" s="762"/>
      <c r="Q35" s="762"/>
      <c r="R35" s="762"/>
      <c r="S35" s="762"/>
      <c r="T35" s="762"/>
      <c r="U35" s="762"/>
      <c r="V35" s="762"/>
      <c r="W35" s="762"/>
      <c r="X35" s="762"/>
      <c r="Y35" s="762"/>
      <c r="Z35" s="783"/>
      <c r="AA35" s="762"/>
      <c r="AB35" s="762"/>
      <c r="AC35" s="762"/>
      <c r="AD35" s="762"/>
      <c r="AE35" s="762"/>
      <c r="AF35" s="762"/>
      <c r="AG35" s="762"/>
      <c r="AH35" s="762"/>
      <c r="AI35" s="762"/>
      <c r="AJ35" s="762"/>
      <c r="AK35" s="762"/>
      <c r="AL35" s="762"/>
      <c r="AM35" s="762"/>
      <c r="AN35" s="762"/>
      <c r="AO35" s="762"/>
      <c r="AP35" s="762"/>
      <c r="AQ35" s="762"/>
      <c r="AR35" s="762"/>
      <c r="AS35" s="762"/>
      <c r="AT35" s="762"/>
      <c r="AU35" s="762"/>
      <c r="AV35" s="762"/>
      <c r="AW35" s="762"/>
      <c r="AX35" s="756"/>
      <c r="AY35" s="756"/>
      <c r="AZ35" s="309"/>
      <c r="BB35" s="43"/>
      <c r="BC35" s="1"/>
      <c r="BG35" s="42"/>
    </row>
    <row r="36" spans="1:59" ht="15" hidden="1" outlineLevel="1">
      <c r="A36" s="502" t="s">
        <v>419</v>
      </c>
      <c r="C36" s="762">
        <v>1938</v>
      </c>
      <c r="D36" s="762">
        <v>461</v>
      </c>
      <c r="E36" s="762">
        <v>367</v>
      </c>
      <c r="F36" s="762">
        <v>1848</v>
      </c>
      <c r="G36" s="762">
        <v>719</v>
      </c>
      <c r="H36" s="762">
        <v>1158</v>
      </c>
      <c r="I36" s="762">
        <v>1651</v>
      </c>
      <c r="J36" s="762">
        <v>890</v>
      </c>
      <c r="K36" s="762">
        <v>1438</v>
      </c>
      <c r="L36" s="762">
        <v>4130</v>
      </c>
      <c r="M36" s="759">
        <v>495</v>
      </c>
      <c r="N36" s="762">
        <v>733</v>
      </c>
      <c r="O36" s="762">
        <v>630</v>
      </c>
      <c r="P36" s="762">
        <v>103</v>
      </c>
      <c r="Q36" s="762">
        <v>3224</v>
      </c>
      <c r="R36" s="762">
        <v>1112</v>
      </c>
      <c r="S36" s="762">
        <v>14908</v>
      </c>
      <c r="T36" s="762">
        <v>45497</v>
      </c>
      <c r="U36" s="762">
        <v>4040</v>
      </c>
      <c r="V36" s="762">
        <v>2812</v>
      </c>
      <c r="W36" s="762">
        <v>18863</v>
      </c>
      <c r="X36" s="762">
        <v>1474</v>
      </c>
      <c r="Y36" s="762">
        <v>254</v>
      </c>
      <c r="Z36" s="783">
        <v>73278</v>
      </c>
      <c r="AA36" s="762">
        <v>5318</v>
      </c>
      <c r="AB36" s="762">
        <v>19036</v>
      </c>
      <c r="AC36" s="762">
        <v>36</v>
      </c>
      <c r="AD36" s="762">
        <v>5972</v>
      </c>
      <c r="AE36" s="762">
        <v>2640</v>
      </c>
      <c r="AF36" s="762">
        <v>3437</v>
      </c>
      <c r="AG36" s="762">
        <v>0</v>
      </c>
      <c r="AH36" s="762">
        <v>0</v>
      </c>
      <c r="AI36" s="762">
        <v>0</v>
      </c>
      <c r="AJ36" s="762">
        <v>0</v>
      </c>
      <c r="AK36" s="762">
        <v>0</v>
      </c>
      <c r="AL36" s="762">
        <v>0</v>
      </c>
      <c r="AM36" s="762">
        <v>0</v>
      </c>
      <c r="AN36" s="762">
        <v>0</v>
      </c>
      <c r="AO36" s="762">
        <v>0</v>
      </c>
      <c r="AP36" s="762">
        <v>17310</v>
      </c>
      <c r="AQ36" s="762">
        <v>11353</v>
      </c>
      <c r="AR36" s="762">
        <v>7404</v>
      </c>
      <c r="AS36" s="762">
        <v>3277</v>
      </c>
      <c r="AT36" s="762">
        <v>147</v>
      </c>
      <c r="AU36" s="762">
        <v>528</v>
      </c>
      <c r="AV36" s="762">
        <v>657</v>
      </c>
      <c r="AW36" s="762">
        <v>4476</v>
      </c>
      <c r="AX36" s="756"/>
      <c r="AY36" s="770">
        <v>263614</v>
      </c>
      <c r="AZ36" s="309"/>
      <c r="BB36" s="43">
        <v>186293</v>
      </c>
      <c r="BC36" s="1">
        <v>0</v>
      </c>
      <c r="BG36" s="42"/>
    </row>
    <row r="37" spans="1:59" ht="15" hidden="1" outlineLevel="1">
      <c r="A37" s="502" t="s">
        <v>420</v>
      </c>
      <c r="C37" s="762">
        <v>0</v>
      </c>
      <c r="D37" s="762">
        <v>0</v>
      </c>
      <c r="E37" s="762">
        <v>0</v>
      </c>
      <c r="F37" s="762">
        <v>0</v>
      </c>
      <c r="G37" s="762">
        <v>0</v>
      </c>
      <c r="H37" s="762">
        <v>0</v>
      </c>
      <c r="I37" s="762">
        <v>0</v>
      </c>
      <c r="J37" s="762">
        <v>0</v>
      </c>
      <c r="K37" s="762">
        <v>0</v>
      </c>
      <c r="L37" s="762">
        <v>0</v>
      </c>
      <c r="M37" s="759">
        <v>0</v>
      </c>
      <c r="N37" s="762">
        <v>0</v>
      </c>
      <c r="O37" s="762">
        <v>0</v>
      </c>
      <c r="P37" s="762">
        <v>0</v>
      </c>
      <c r="Q37" s="762">
        <v>0</v>
      </c>
      <c r="R37" s="762">
        <v>0</v>
      </c>
      <c r="S37" s="762">
        <v>154</v>
      </c>
      <c r="T37" s="762">
        <v>650</v>
      </c>
      <c r="U37" s="762">
        <v>25</v>
      </c>
      <c r="V37" s="762">
        <v>113</v>
      </c>
      <c r="W37" s="762">
        <v>113</v>
      </c>
      <c r="X37" s="762">
        <v>9</v>
      </c>
      <c r="Y37" s="762">
        <v>2</v>
      </c>
      <c r="Z37" s="783">
        <v>0</v>
      </c>
      <c r="AA37" s="762">
        <v>0</v>
      </c>
      <c r="AB37" s="762">
        <v>0</v>
      </c>
      <c r="AC37" s="762">
        <v>0</v>
      </c>
      <c r="AD37" s="762">
        <v>0</v>
      </c>
      <c r="AE37" s="762">
        <v>0</v>
      </c>
      <c r="AF37" s="762">
        <v>0</v>
      </c>
      <c r="AG37" s="762">
        <v>0</v>
      </c>
      <c r="AH37" s="762">
        <v>0</v>
      </c>
      <c r="AI37" s="762">
        <v>0</v>
      </c>
      <c r="AJ37" s="762">
        <v>0</v>
      </c>
      <c r="AK37" s="762">
        <v>0</v>
      </c>
      <c r="AL37" s="762">
        <v>0</v>
      </c>
      <c r="AM37" s="762">
        <v>0</v>
      </c>
      <c r="AN37" s="762">
        <v>0</v>
      </c>
      <c r="AO37" s="762">
        <v>0</v>
      </c>
      <c r="AP37" s="762">
        <v>2894</v>
      </c>
      <c r="AQ37" s="762">
        <v>1319</v>
      </c>
      <c r="AR37" s="762">
        <v>828</v>
      </c>
      <c r="AS37" s="762">
        <v>895</v>
      </c>
      <c r="AT37" s="762">
        <v>0</v>
      </c>
      <c r="AU37" s="762">
        <v>0</v>
      </c>
      <c r="AV37" s="762">
        <v>0</v>
      </c>
      <c r="AW37" s="762">
        <v>13</v>
      </c>
      <c r="AX37" s="756"/>
      <c r="AY37" s="770">
        <v>7015</v>
      </c>
      <c r="AZ37" s="309"/>
      <c r="BB37" s="43">
        <v>8378</v>
      </c>
      <c r="BC37" s="1">
        <v>0</v>
      </c>
      <c r="BG37" s="42"/>
    </row>
    <row r="38" spans="1:59" ht="15" hidden="1" outlineLevel="1">
      <c r="A38" s="502" t="s">
        <v>516</v>
      </c>
      <c r="C38" s="762">
        <v>0</v>
      </c>
      <c r="D38" s="762">
        <v>0</v>
      </c>
      <c r="E38" s="762">
        <v>0</v>
      </c>
      <c r="F38" s="762">
        <v>0</v>
      </c>
      <c r="G38" s="762">
        <v>0</v>
      </c>
      <c r="H38" s="762">
        <v>0</v>
      </c>
      <c r="I38" s="762">
        <v>0</v>
      </c>
      <c r="J38" s="762">
        <v>0</v>
      </c>
      <c r="K38" s="762">
        <v>0</v>
      </c>
      <c r="L38" s="762">
        <v>0</v>
      </c>
      <c r="M38" s="759">
        <v>0</v>
      </c>
      <c r="N38" s="762">
        <v>0</v>
      </c>
      <c r="O38" s="762">
        <v>0</v>
      </c>
      <c r="P38" s="762">
        <v>0</v>
      </c>
      <c r="Q38" s="762">
        <v>0</v>
      </c>
      <c r="R38" s="762">
        <v>0</v>
      </c>
      <c r="S38" s="762">
        <v>0</v>
      </c>
      <c r="T38" s="762">
        <v>0</v>
      </c>
      <c r="U38" s="762">
        <v>0</v>
      </c>
      <c r="V38" s="762">
        <v>0</v>
      </c>
      <c r="W38" s="762">
        <v>0</v>
      </c>
      <c r="X38" s="762">
        <v>0</v>
      </c>
      <c r="Y38" s="762">
        <v>0</v>
      </c>
      <c r="Z38" s="783">
        <v>0</v>
      </c>
      <c r="AA38" s="762">
        <v>0</v>
      </c>
      <c r="AB38" s="762">
        <v>0</v>
      </c>
      <c r="AC38" s="762">
        <v>0</v>
      </c>
      <c r="AD38" s="762">
        <v>0</v>
      </c>
      <c r="AE38" s="762">
        <v>0</v>
      </c>
      <c r="AF38" s="762">
        <v>0</v>
      </c>
      <c r="AG38" s="762">
        <v>0</v>
      </c>
      <c r="AH38" s="762">
        <v>0</v>
      </c>
      <c r="AI38" s="762">
        <v>0</v>
      </c>
      <c r="AJ38" s="762">
        <v>0</v>
      </c>
      <c r="AK38" s="762">
        <v>0</v>
      </c>
      <c r="AL38" s="762">
        <v>0</v>
      </c>
      <c r="AM38" s="762">
        <v>0</v>
      </c>
      <c r="AN38" s="762">
        <v>0</v>
      </c>
      <c r="AO38" s="762">
        <v>0</v>
      </c>
      <c r="AP38" s="762">
        <v>0</v>
      </c>
      <c r="AQ38" s="762">
        <v>0</v>
      </c>
      <c r="AR38" s="762">
        <v>0</v>
      </c>
      <c r="AS38" s="762">
        <v>0</v>
      </c>
      <c r="AT38" s="762">
        <v>0</v>
      </c>
      <c r="AU38" s="762">
        <v>0</v>
      </c>
      <c r="AV38" s="762">
        <v>0</v>
      </c>
      <c r="AW38" s="762">
        <v>0</v>
      </c>
      <c r="AX38" s="756"/>
      <c r="AY38" s="770">
        <v>0</v>
      </c>
      <c r="AZ38" s="309"/>
      <c r="BB38" s="43">
        <v>0</v>
      </c>
      <c r="BC38" s="1">
        <v>0</v>
      </c>
      <c r="BG38" s="42"/>
    </row>
    <row r="39" spans="1:59" ht="15" hidden="1" outlineLevel="1">
      <c r="A39" s="502" t="s">
        <v>422</v>
      </c>
      <c r="C39" s="762">
        <v>0</v>
      </c>
      <c r="D39" s="762">
        <v>0</v>
      </c>
      <c r="E39" s="762">
        <v>0</v>
      </c>
      <c r="F39" s="762">
        <v>0</v>
      </c>
      <c r="G39" s="762">
        <v>0</v>
      </c>
      <c r="H39" s="762">
        <v>0</v>
      </c>
      <c r="I39" s="762">
        <v>0</v>
      </c>
      <c r="J39" s="762">
        <v>0</v>
      </c>
      <c r="K39" s="762">
        <v>0</v>
      </c>
      <c r="L39" s="762">
        <v>0</v>
      </c>
      <c r="M39" s="759">
        <v>0</v>
      </c>
      <c r="N39" s="762">
        <v>0</v>
      </c>
      <c r="O39" s="762">
        <v>0</v>
      </c>
      <c r="P39" s="762">
        <v>0</v>
      </c>
      <c r="Q39" s="762">
        <v>0</v>
      </c>
      <c r="R39" s="762">
        <v>0</v>
      </c>
      <c r="S39" s="762">
        <v>0</v>
      </c>
      <c r="T39" s="762">
        <v>0</v>
      </c>
      <c r="U39" s="762">
        <v>0</v>
      </c>
      <c r="V39" s="762">
        <v>0</v>
      </c>
      <c r="W39" s="762">
        <v>0</v>
      </c>
      <c r="X39" s="762">
        <v>0</v>
      </c>
      <c r="Y39" s="762">
        <v>0</v>
      </c>
      <c r="Z39" s="783">
        <v>0</v>
      </c>
      <c r="AA39" s="762">
        <v>0</v>
      </c>
      <c r="AB39" s="762">
        <v>0</v>
      </c>
      <c r="AC39" s="762">
        <v>0</v>
      </c>
      <c r="AD39" s="762">
        <v>0</v>
      </c>
      <c r="AE39" s="762">
        <v>0</v>
      </c>
      <c r="AF39" s="762">
        <v>0</v>
      </c>
      <c r="AG39" s="762">
        <v>0</v>
      </c>
      <c r="AH39" s="762">
        <v>0</v>
      </c>
      <c r="AI39" s="762">
        <v>0</v>
      </c>
      <c r="AJ39" s="762">
        <v>0</v>
      </c>
      <c r="AK39" s="762">
        <v>0</v>
      </c>
      <c r="AL39" s="762">
        <v>0</v>
      </c>
      <c r="AM39" s="762">
        <v>0</v>
      </c>
      <c r="AN39" s="762">
        <v>0</v>
      </c>
      <c r="AO39" s="762">
        <v>0</v>
      </c>
      <c r="AP39" s="762">
        <v>0</v>
      </c>
      <c r="AQ39" s="762">
        <v>0</v>
      </c>
      <c r="AR39" s="762">
        <v>0</v>
      </c>
      <c r="AS39" s="762">
        <v>0</v>
      </c>
      <c r="AT39" s="762">
        <v>0</v>
      </c>
      <c r="AU39" s="762">
        <v>0</v>
      </c>
      <c r="AV39" s="762">
        <v>0</v>
      </c>
      <c r="AW39" s="762">
        <v>0</v>
      </c>
      <c r="AX39" s="756"/>
      <c r="AY39" s="770">
        <v>0</v>
      </c>
      <c r="AZ39" s="309"/>
      <c r="BB39" s="43">
        <v>0</v>
      </c>
      <c r="BC39" s="1">
        <v>0</v>
      </c>
      <c r="BG39" s="42"/>
    </row>
    <row r="40" spans="1:59" ht="15" hidden="1" outlineLevel="1">
      <c r="A40" s="502" t="s">
        <v>423</v>
      </c>
      <c r="C40" s="762">
        <v>0</v>
      </c>
      <c r="D40" s="762">
        <v>0</v>
      </c>
      <c r="E40" s="762">
        <v>0</v>
      </c>
      <c r="F40" s="762">
        <v>0</v>
      </c>
      <c r="G40" s="762">
        <v>0</v>
      </c>
      <c r="H40" s="762">
        <v>0</v>
      </c>
      <c r="I40" s="762">
        <v>0</v>
      </c>
      <c r="J40" s="762">
        <v>0</v>
      </c>
      <c r="K40" s="762">
        <v>0</v>
      </c>
      <c r="L40" s="762">
        <v>0</v>
      </c>
      <c r="M40" s="759">
        <v>0</v>
      </c>
      <c r="N40" s="762">
        <v>0</v>
      </c>
      <c r="O40" s="762">
        <v>0</v>
      </c>
      <c r="P40" s="762">
        <v>0</v>
      </c>
      <c r="Q40" s="762">
        <v>0</v>
      </c>
      <c r="R40" s="762">
        <v>0</v>
      </c>
      <c r="S40" s="762">
        <v>0</v>
      </c>
      <c r="T40" s="762">
        <v>0</v>
      </c>
      <c r="U40" s="762">
        <v>0</v>
      </c>
      <c r="V40" s="762">
        <v>0</v>
      </c>
      <c r="W40" s="762">
        <v>0</v>
      </c>
      <c r="X40" s="762">
        <v>0</v>
      </c>
      <c r="Y40" s="762">
        <v>0</v>
      </c>
      <c r="Z40" s="783">
        <v>82031</v>
      </c>
      <c r="AA40" s="762">
        <v>5519</v>
      </c>
      <c r="AB40" s="762">
        <v>19035</v>
      </c>
      <c r="AC40" s="762">
        <v>36</v>
      </c>
      <c r="AD40" s="762">
        <v>0</v>
      </c>
      <c r="AE40" s="762">
        <v>0</v>
      </c>
      <c r="AF40" s="762">
        <v>0</v>
      </c>
      <c r="AG40" s="762">
        <v>0</v>
      </c>
      <c r="AH40" s="762">
        <v>0</v>
      </c>
      <c r="AI40" s="762">
        <v>483</v>
      </c>
      <c r="AJ40" s="762">
        <v>4433</v>
      </c>
      <c r="AK40" s="762">
        <v>272</v>
      </c>
      <c r="AL40" s="762">
        <v>0</v>
      </c>
      <c r="AM40" s="762">
        <v>8092</v>
      </c>
      <c r="AN40" s="762">
        <v>736</v>
      </c>
      <c r="AO40" s="762">
        <v>29</v>
      </c>
      <c r="AP40" s="762">
        <v>0</v>
      </c>
      <c r="AQ40" s="762">
        <v>0</v>
      </c>
      <c r="AR40" s="762">
        <v>0</v>
      </c>
      <c r="AS40" s="762">
        <v>0</v>
      </c>
      <c r="AT40" s="762">
        <v>0</v>
      </c>
      <c r="AU40" s="762">
        <v>0</v>
      </c>
      <c r="AV40" s="762">
        <v>0</v>
      </c>
      <c r="AW40" s="762">
        <v>302</v>
      </c>
      <c r="AX40" s="756"/>
      <c r="AY40" s="770">
        <v>120968</v>
      </c>
      <c r="AZ40" s="309"/>
      <c r="BB40" s="43">
        <v>55608</v>
      </c>
      <c r="BC40" s="1">
        <v>0</v>
      </c>
      <c r="BG40" s="42"/>
    </row>
    <row r="41" spans="1:59" collapsed="1">
      <c r="A41" s="503" t="s">
        <v>418</v>
      </c>
      <c r="C41" s="762">
        <v>1938</v>
      </c>
      <c r="D41" s="762">
        <v>461</v>
      </c>
      <c r="E41" s="762">
        <v>367</v>
      </c>
      <c r="F41" s="762">
        <v>1848</v>
      </c>
      <c r="G41" s="762">
        <v>719</v>
      </c>
      <c r="H41" s="762">
        <v>1158</v>
      </c>
      <c r="I41" s="762">
        <v>1651</v>
      </c>
      <c r="J41" s="762">
        <v>890</v>
      </c>
      <c r="K41" s="762">
        <v>1438</v>
      </c>
      <c r="L41" s="762">
        <v>4130</v>
      </c>
      <c r="M41" s="762">
        <v>495</v>
      </c>
      <c r="N41" s="762">
        <v>733</v>
      </c>
      <c r="O41" s="762">
        <v>630</v>
      </c>
      <c r="P41" s="762">
        <v>103</v>
      </c>
      <c r="Q41" s="762">
        <v>3224</v>
      </c>
      <c r="R41" s="762">
        <v>1112</v>
      </c>
      <c r="S41" s="762">
        <v>15062</v>
      </c>
      <c r="T41" s="762">
        <v>46147</v>
      </c>
      <c r="U41" s="762">
        <v>4065</v>
      </c>
      <c r="V41" s="762">
        <v>2925</v>
      </c>
      <c r="W41" s="762">
        <v>18976</v>
      </c>
      <c r="X41" s="762">
        <v>1483</v>
      </c>
      <c r="Y41" s="762">
        <v>256</v>
      </c>
      <c r="Z41" s="783">
        <v>155309</v>
      </c>
      <c r="AA41" s="762">
        <v>10837</v>
      </c>
      <c r="AB41" s="762">
        <v>38071</v>
      </c>
      <c r="AC41" s="762">
        <v>72</v>
      </c>
      <c r="AD41" s="762">
        <v>5972</v>
      </c>
      <c r="AE41" s="762">
        <v>2640</v>
      </c>
      <c r="AF41" s="762">
        <v>3437</v>
      </c>
      <c r="AG41" s="762">
        <v>0</v>
      </c>
      <c r="AH41" s="762">
        <v>0</v>
      </c>
      <c r="AI41" s="762">
        <v>483</v>
      </c>
      <c r="AJ41" s="762">
        <v>4433</v>
      </c>
      <c r="AK41" s="762">
        <v>272</v>
      </c>
      <c r="AL41" s="762">
        <v>0</v>
      </c>
      <c r="AM41" s="762">
        <v>8092</v>
      </c>
      <c r="AN41" s="762">
        <v>736</v>
      </c>
      <c r="AO41" s="762">
        <v>29</v>
      </c>
      <c r="AP41" s="762">
        <v>20204</v>
      </c>
      <c r="AQ41" s="762">
        <v>12672</v>
      </c>
      <c r="AR41" s="762">
        <v>8232</v>
      </c>
      <c r="AS41" s="762">
        <v>4172</v>
      </c>
      <c r="AT41" s="762">
        <v>147</v>
      </c>
      <c r="AU41" s="762">
        <v>528</v>
      </c>
      <c r="AV41" s="762">
        <v>657</v>
      </c>
      <c r="AW41" s="762">
        <v>4791</v>
      </c>
      <c r="AX41" s="765">
        <v>0</v>
      </c>
      <c r="AY41" s="770">
        <v>391597</v>
      </c>
      <c r="AZ41" s="309"/>
      <c r="BA41" s="63">
        <v>0</v>
      </c>
      <c r="BB41" s="63">
        <v>250279</v>
      </c>
      <c r="BC41" s="1">
        <v>0</v>
      </c>
      <c r="BG41" s="42"/>
    </row>
    <row r="42" spans="1:59" ht="15">
      <c r="A42" s="500"/>
      <c r="C42" s="762"/>
      <c r="D42" s="762"/>
      <c r="E42" s="762"/>
      <c r="F42" s="762"/>
      <c r="G42" s="762"/>
      <c r="H42" s="762"/>
      <c r="I42" s="762"/>
      <c r="J42" s="762"/>
      <c r="K42" s="762"/>
      <c r="L42" s="762"/>
      <c r="M42" s="756"/>
      <c r="N42" s="762"/>
      <c r="O42" s="762"/>
      <c r="P42" s="762"/>
      <c r="Q42" s="762"/>
      <c r="R42" s="762"/>
      <c r="S42" s="762"/>
      <c r="T42" s="762"/>
      <c r="U42" s="762"/>
      <c r="V42" s="762"/>
      <c r="W42" s="762"/>
      <c r="X42" s="762"/>
      <c r="Y42" s="762"/>
      <c r="Z42" s="783"/>
      <c r="AA42" s="762"/>
      <c r="AB42" s="762"/>
      <c r="AC42" s="762"/>
      <c r="AD42" s="762"/>
      <c r="AE42" s="762"/>
      <c r="AF42" s="762"/>
      <c r="AG42" s="762"/>
      <c r="AH42" s="762"/>
      <c r="AI42" s="762"/>
      <c r="AJ42" s="762"/>
      <c r="AK42" s="762"/>
      <c r="AL42" s="762"/>
      <c r="AM42" s="762"/>
      <c r="AN42" s="762"/>
      <c r="AO42" s="762"/>
      <c r="AP42" s="762"/>
      <c r="AQ42" s="762"/>
      <c r="AR42" s="762"/>
      <c r="AS42" s="762"/>
      <c r="AT42" s="762"/>
      <c r="AU42" s="762"/>
      <c r="AV42" s="762"/>
      <c r="AW42" s="762"/>
      <c r="AX42" s="756"/>
      <c r="AY42" s="756"/>
      <c r="BB42" s="43"/>
      <c r="BC42" s="1">
        <v>0</v>
      </c>
      <c r="BG42" s="42"/>
    </row>
    <row r="43" spans="1:59" ht="15" hidden="1" outlineLevel="1">
      <c r="A43" s="503" t="s">
        <v>424</v>
      </c>
      <c r="C43" s="762"/>
      <c r="D43" s="762"/>
      <c r="E43" s="762"/>
      <c r="F43" s="762"/>
      <c r="G43" s="762"/>
      <c r="H43" s="762"/>
      <c r="I43" s="762"/>
      <c r="J43" s="762"/>
      <c r="K43" s="762"/>
      <c r="L43" s="762"/>
      <c r="M43" s="756"/>
      <c r="N43" s="762"/>
      <c r="O43" s="762"/>
      <c r="P43" s="762"/>
      <c r="Q43" s="762"/>
      <c r="R43" s="762"/>
      <c r="S43" s="762"/>
      <c r="T43" s="762"/>
      <c r="U43" s="762"/>
      <c r="V43" s="762"/>
      <c r="W43" s="762"/>
      <c r="X43" s="762"/>
      <c r="Y43" s="762"/>
      <c r="Z43" s="783"/>
      <c r="AA43" s="762"/>
      <c r="AB43" s="762"/>
      <c r="AC43" s="762"/>
      <c r="AD43" s="762"/>
      <c r="AE43" s="762"/>
      <c r="AF43" s="762"/>
      <c r="AG43" s="762"/>
      <c r="AH43" s="762"/>
      <c r="AI43" s="762"/>
      <c r="AJ43" s="762"/>
      <c r="AK43" s="762"/>
      <c r="AL43" s="762"/>
      <c r="AM43" s="762"/>
      <c r="AN43" s="762"/>
      <c r="AO43" s="762"/>
      <c r="AP43" s="762"/>
      <c r="AQ43" s="762"/>
      <c r="AR43" s="762"/>
      <c r="AS43" s="762"/>
      <c r="AT43" s="762"/>
      <c r="AU43" s="762"/>
      <c r="AV43" s="762"/>
      <c r="AW43" s="762"/>
      <c r="AX43" s="756"/>
      <c r="AY43" s="756"/>
      <c r="BB43" s="43"/>
      <c r="BC43" s="1">
        <v>0</v>
      </c>
      <c r="BG43" s="42"/>
    </row>
    <row r="44" spans="1:59" ht="15" hidden="1" outlineLevel="1">
      <c r="A44" s="502" t="s">
        <v>419</v>
      </c>
      <c r="C44" s="762">
        <v>1894</v>
      </c>
      <c r="D44" s="762">
        <v>453</v>
      </c>
      <c r="E44" s="762">
        <v>1441</v>
      </c>
      <c r="F44" s="762">
        <v>2075</v>
      </c>
      <c r="G44" s="762">
        <v>808</v>
      </c>
      <c r="H44" s="762">
        <v>2618</v>
      </c>
      <c r="I44" s="762">
        <v>4170</v>
      </c>
      <c r="J44" s="762">
        <v>1892</v>
      </c>
      <c r="K44" s="762">
        <v>3260</v>
      </c>
      <c r="L44" s="762">
        <v>8198</v>
      </c>
      <c r="M44" s="759">
        <v>886</v>
      </c>
      <c r="N44" s="762">
        <v>732</v>
      </c>
      <c r="O44" s="762">
        <v>630</v>
      </c>
      <c r="P44" s="762">
        <v>103</v>
      </c>
      <c r="Q44" s="762">
        <v>3222</v>
      </c>
      <c r="R44" s="762">
        <v>1110</v>
      </c>
      <c r="S44" s="762">
        <v>22363</v>
      </c>
      <c r="T44" s="762">
        <v>68245</v>
      </c>
      <c r="U44" s="762">
        <v>6061</v>
      </c>
      <c r="V44" s="762">
        <v>4218</v>
      </c>
      <c r="W44" s="762">
        <v>28294</v>
      </c>
      <c r="X44" s="762">
        <v>2211</v>
      </c>
      <c r="Y44" s="762">
        <v>382</v>
      </c>
      <c r="Z44" s="783">
        <v>76978</v>
      </c>
      <c r="AA44" s="762">
        <v>5509</v>
      </c>
      <c r="AB44" s="762">
        <v>19674</v>
      </c>
      <c r="AC44" s="762">
        <v>33</v>
      </c>
      <c r="AD44" s="762">
        <v>4867</v>
      </c>
      <c r="AE44" s="762">
        <v>2152</v>
      </c>
      <c r="AF44" s="762">
        <v>2801</v>
      </c>
      <c r="AG44" s="762">
        <v>3499</v>
      </c>
      <c r="AH44" s="762">
        <v>350</v>
      </c>
      <c r="AI44" s="762">
        <v>120</v>
      </c>
      <c r="AJ44" s="762">
        <v>100</v>
      </c>
      <c r="AK44" s="762">
        <v>100</v>
      </c>
      <c r="AL44" s="762">
        <v>100</v>
      </c>
      <c r="AM44" s="762">
        <v>3225</v>
      </c>
      <c r="AN44" s="762">
        <v>295</v>
      </c>
      <c r="AO44" s="762">
        <v>16</v>
      </c>
      <c r="AP44" s="762">
        <v>36958</v>
      </c>
      <c r="AQ44" s="762">
        <v>24209</v>
      </c>
      <c r="AR44" s="762">
        <v>15768</v>
      </c>
      <c r="AS44" s="762">
        <v>7296</v>
      </c>
      <c r="AT44" s="762">
        <v>49</v>
      </c>
      <c r="AU44" s="762">
        <v>176</v>
      </c>
      <c r="AV44" s="762">
        <v>1187</v>
      </c>
      <c r="AW44" s="762">
        <v>7768</v>
      </c>
      <c r="AX44" s="756"/>
      <c r="AY44" s="770">
        <v>378496</v>
      </c>
      <c r="AZ44" s="309"/>
      <c r="BB44" s="43">
        <f>SUM(C45:AY45)</f>
        <v>0</v>
      </c>
      <c r="BC44" s="1">
        <v>0</v>
      </c>
      <c r="BG44" s="42"/>
    </row>
    <row r="45" spans="1:59" ht="15" hidden="1" outlineLevel="1">
      <c r="A45" s="502" t="s">
        <v>425</v>
      </c>
      <c r="C45" s="762">
        <v>0</v>
      </c>
      <c r="D45" s="762">
        <v>0</v>
      </c>
      <c r="E45" s="762">
        <v>0</v>
      </c>
      <c r="F45" s="762">
        <v>0</v>
      </c>
      <c r="G45" s="762">
        <v>0</v>
      </c>
      <c r="H45" s="762">
        <v>0</v>
      </c>
      <c r="I45" s="762">
        <v>0</v>
      </c>
      <c r="J45" s="762">
        <v>0</v>
      </c>
      <c r="K45" s="762">
        <v>0</v>
      </c>
      <c r="L45" s="762">
        <v>0</v>
      </c>
      <c r="M45" s="759">
        <v>0</v>
      </c>
      <c r="N45" s="762">
        <v>0</v>
      </c>
      <c r="O45" s="762">
        <v>0</v>
      </c>
      <c r="P45" s="762">
        <v>0</v>
      </c>
      <c r="Q45" s="762">
        <v>0</v>
      </c>
      <c r="R45" s="762">
        <v>0</v>
      </c>
      <c r="S45" s="762">
        <v>0</v>
      </c>
      <c r="T45" s="762">
        <v>0</v>
      </c>
      <c r="U45" s="762">
        <v>0</v>
      </c>
      <c r="V45" s="762">
        <v>0</v>
      </c>
      <c r="W45" s="762">
        <v>0</v>
      </c>
      <c r="X45" s="762">
        <v>0</v>
      </c>
      <c r="Y45" s="762">
        <v>0</v>
      </c>
      <c r="Z45" s="783">
        <v>0</v>
      </c>
      <c r="AA45" s="762">
        <v>0</v>
      </c>
      <c r="AB45" s="762">
        <v>0</v>
      </c>
      <c r="AC45" s="762">
        <v>0</v>
      </c>
      <c r="AD45" s="762">
        <v>0</v>
      </c>
      <c r="AE45" s="762">
        <v>0</v>
      </c>
      <c r="AF45" s="762">
        <v>0</v>
      </c>
      <c r="AG45" s="762">
        <v>0</v>
      </c>
      <c r="AH45" s="762">
        <v>0</v>
      </c>
      <c r="AI45" s="762">
        <v>0</v>
      </c>
      <c r="AJ45" s="762">
        <v>0</v>
      </c>
      <c r="AK45" s="762">
        <v>0</v>
      </c>
      <c r="AL45" s="762">
        <v>0</v>
      </c>
      <c r="AM45" s="762">
        <v>0</v>
      </c>
      <c r="AN45" s="762">
        <v>0</v>
      </c>
      <c r="AO45" s="762">
        <v>0</v>
      </c>
      <c r="AP45" s="762">
        <v>0</v>
      </c>
      <c r="AQ45" s="762">
        <v>0</v>
      </c>
      <c r="AR45" s="762">
        <v>0</v>
      </c>
      <c r="AS45" s="762">
        <v>0</v>
      </c>
      <c r="AT45" s="762">
        <v>0</v>
      </c>
      <c r="AU45" s="762">
        <v>0</v>
      </c>
      <c r="AV45" s="762">
        <v>0</v>
      </c>
      <c r="AW45" s="762">
        <v>0</v>
      </c>
      <c r="AX45" s="756"/>
      <c r="AY45" s="770">
        <v>0</v>
      </c>
      <c r="AZ45" s="309"/>
      <c r="BB45" s="307">
        <f>SUM(C46:AY46)</f>
        <v>756992</v>
      </c>
      <c r="BC45" s="1">
        <v>0</v>
      </c>
      <c r="BG45" s="42"/>
    </row>
    <row r="46" spans="1:59" collapsed="1">
      <c r="A46" s="503" t="s">
        <v>424</v>
      </c>
      <c r="C46" s="762">
        <v>1894</v>
      </c>
      <c r="D46" s="762">
        <v>453</v>
      </c>
      <c r="E46" s="762">
        <v>1441</v>
      </c>
      <c r="F46" s="762">
        <v>2075</v>
      </c>
      <c r="G46" s="762">
        <v>808</v>
      </c>
      <c r="H46" s="762">
        <v>2618</v>
      </c>
      <c r="I46" s="762">
        <v>4170</v>
      </c>
      <c r="J46" s="762">
        <v>1892</v>
      </c>
      <c r="K46" s="762">
        <v>3260</v>
      </c>
      <c r="L46" s="762">
        <v>8198</v>
      </c>
      <c r="M46" s="762">
        <v>886</v>
      </c>
      <c r="N46" s="762">
        <v>732</v>
      </c>
      <c r="O46" s="762">
        <v>630</v>
      </c>
      <c r="P46" s="762">
        <v>103</v>
      </c>
      <c r="Q46" s="762">
        <v>3222</v>
      </c>
      <c r="R46" s="762">
        <v>1110</v>
      </c>
      <c r="S46" s="762">
        <v>22363</v>
      </c>
      <c r="T46" s="762">
        <v>68245</v>
      </c>
      <c r="U46" s="762">
        <v>6061</v>
      </c>
      <c r="V46" s="762">
        <v>4218</v>
      </c>
      <c r="W46" s="762">
        <v>28294</v>
      </c>
      <c r="X46" s="762">
        <v>2211</v>
      </c>
      <c r="Y46" s="762">
        <v>382</v>
      </c>
      <c r="Z46" s="783">
        <v>76978</v>
      </c>
      <c r="AA46" s="762">
        <v>5509</v>
      </c>
      <c r="AB46" s="762">
        <v>19674</v>
      </c>
      <c r="AC46" s="762">
        <v>33</v>
      </c>
      <c r="AD46" s="762">
        <v>4867</v>
      </c>
      <c r="AE46" s="762">
        <v>2152</v>
      </c>
      <c r="AF46" s="762">
        <v>2801</v>
      </c>
      <c r="AG46" s="762">
        <v>3499</v>
      </c>
      <c r="AH46" s="762">
        <v>350</v>
      </c>
      <c r="AI46" s="762">
        <v>120</v>
      </c>
      <c r="AJ46" s="762">
        <v>100</v>
      </c>
      <c r="AK46" s="762">
        <v>100</v>
      </c>
      <c r="AL46" s="762">
        <v>100</v>
      </c>
      <c r="AM46" s="762">
        <v>3225</v>
      </c>
      <c r="AN46" s="762">
        <v>295</v>
      </c>
      <c r="AO46" s="762">
        <v>16</v>
      </c>
      <c r="AP46" s="762">
        <v>36958</v>
      </c>
      <c r="AQ46" s="762">
        <v>24209</v>
      </c>
      <c r="AR46" s="762">
        <v>15768</v>
      </c>
      <c r="AS46" s="762">
        <v>7296</v>
      </c>
      <c r="AT46" s="762">
        <v>49</v>
      </c>
      <c r="AU46" s="762">
        <v>176</v>
      </c>
      <c r="AV46" s="762">
        <v>1187</v>
      </c>
      <c r="AW46" s="762">
        <v>7768</v>
      </c>
      <c r="AX46" s="765">
        <v>0</v>
      </c>
      <c r="AY46" s="770">
        <v>378496</v>
      </c>
      <c r="AZ46" s="309"/>
      <c r="BA46" s="63">
        <v>0</v>
      </c>
      <c r="BB46" s="307">
        <f>SUM(C47:AY47)</f>
        <v>0</v>
      </c>
      <c r="BC46" s="1">
        <v>0</v>
      </c>
      <c r="BG46" s="42"/>
    </row>
    <row r="47" spans="1:59">
      <c r="A47" s="47"/>
      <c r="C47" s="762"/>
      <c r="D47" s="762"/>
      <c r="E47" s="762"/>
      <c r="F47" s="762"/>
      <c r="G47" s="762"/>
      <c r="H47" s="762"/>
      <c r="I47" s="762"/>
      <c r="J47" s="762"/>
      <c r="K47" s="762"/>
      <c r="L47" s="762"/>
      <c r="M47" s="762"/>
      <c r="N47" s="762"/>
      <c r="O47" s="762"/>
      <c r="P47" s="762"/>
      <c r="Q47" s="762"/>
      <c r="R47" s="762"/>
      <c r="S47" s="762"/>
      <c r="T47" s="762"/>
      <c r="U47" s="762"/>
      <c r="V47" s="762"/>
      <c r="W47" s="762"/>
      <c r="X47" s="762"/>
      <c r="Y47" s="762"/>
      <c r="Z47" s="783"/>
      <c r="AA47" s="762"/>
      <c r="AB47" s="762"/>
      <c r="AC47" s="762"/>
      <c r="AD47" s="762"/>
      <c r="AE47" s="762"/>
      <c r="AF47" s="762"/>
      <c r="AG47" s="762"/>
      <c r="AH47" s="762"/>
      <c r="AI47" s="762"/>
      <c r="AJ47" s="762"/>
      <c r="AK47" s="762"/>
      <c r="AL47" s="762"/>
      <c r="AM47" s="762"/>
      <c r="AN47" s="762"/>
      <c r="AO47" s="762"/>
      <c r="AP47" s="762"/>
      <c r="AQ47" s="762"/>
      <c r="AR47" s="762"/>
      <c r="AS47" s="762"/>
      <c r="AT47" s="762"/>
      <c r="AU47" s="762"/>
      <c r="AV47" s="762"/>
      <c r="AW47" s="762"/>
      <c r="AX47" s="765"/>
      <c r="AY47" s="770"/>
      <c r="AZ47" s="309"/>
      <c r="BA47" s="43"/>
      <c r="BB47" s="43"/>
      <c r="BC47" s="1">
        <v>0</v>
      </c>
      <c r="BG47" s="42"/>
    </row>
    <row r="48" spans="1:59" ht="15">
      <c r="A48" s="507" t="s">
        <v>427</v>
      </c>
      <c r="C48" s="762">
        <v>0</v>
      </c>
      <c r="D48" s="762">
        <v>0</v>
      </c>
      <c r="E48" s="762">
        <v>0</v>
      </c>
      <c r="F48" s="762">
        <v>0</v>
      </c>
      <c r="G48" s="762">
        <v>0</v>
      </c>
      <c r="H48" s="762">
        <v>276</v>
      </c>
      <c r="I48" s="762">
        <v>414</v>
      </c>
      <c r="J48" s="762">
        <v>94</v>
      </c>
      <c r="K48" s="762">
        <v>0</v>
      </c>
      <c r="L48" s="762">
        <v>0</v>
      </c>
      <c r="M48" s="759">
        <v>0</v>
      </c>
      <c r="N48" s="762">
        <v>0</v>
      </c>
      <c r="O48" s="762">
        <v>0</v>
      </c>
      <c r="P48" s="762">
        <v>0</v>
      </c>
      <c r="Q48" s="762">
        <v>0</v>
      </c>
      <c r="R48" s="762">
        <v>0</v>
      </c>
      <c r="S48" s="762">
        <v>0</v>
      </c>
      <c r="T48" s="762">
        <v>0</v>
      </c>
      <c r="U48" s="762">
        <v>0</v>
      </c>
      <c r="V48" s="762">
        <v>0</v>
      </c>
      <c r="W48" s="762">
        <v>0</v>
      </c>
      <c r="X48" s="762">
        <v>0</v>
      </c>
      <c r="Y48" s="762">
        <v>0</v>
      </c>
      <c r="Z48" s="783">
        <v>0</v>
      </c>
      <c r="AA48" s="762">
        <v>0</v>
      </c>
      <c r="AB48" s="762">
        <v>0</v>
      </c>
      <c r="AC48" s="762">
        <v>0</v>
      </c>
      <c r="AD48" s="762">
        <v>0</v>
      </c>
      <c r="AE48" s="762">
        <v>0</v>
      </c>
      <c r="AF48" s="762">
        <v>0</v>
      </c>
      <c r="AG48" s="762">
        <v>0</v>
      </c>
      <c r="AH48" s="762">
        <v>0</v>
      </c>
      <c r="AI48" s="762">
        <v>0</v>
      </c>
      <c r="AJ48" s="762">
        <v>0</v>
      </c>
      <c r="AK48" s="762">
        <v>0</v>
      </c>
      <c r="AL48" s="762">
        <v>0</v>
      </c>
      <c r="AM48" s="762">
        <v>0</v>
      </c>
      <c r="AN48" s="762">
        <v>0</v>
      </c>
      <c r="AO48" s="762">
        <v>0</v>
      </c>
      <c r="AP48" s="762">
        <v>0</v>
      </c>
      <c r="AQ48" s="762">
        <v>0</v>
      </c>
      <c r="AR48" s="762">
        <v>0</v>
      </c>
      <c r="AS48" s="762">
        <v>0</v>
      </c>
      <c r="AT48" s="762">
        <v>0</v>
      </c>
      <c r="AU48" s="762">
        <v>0</v>
      </c>
      <c r="AV48" s="762">
        <v>0</v>
      </c>
      <c r="AW48" s="762">
        <v>0</v>
      </c>
      <c r="AX48" s="756"/>
      <c r="AY48" s="770">
        <v>784</v>
      </c>
      <c r="AZ48" s="309"/>
      <c r="BB48" s="43">
        <v>1240</v>
      </c>
      <c r="BC48" s="1">
        <v>0</v>
      </c>
      <c r="BG48" s="42"/>
    </row>
    <row r="49" spans="1:59" ht="15">
      <c r="A49" s="506"/>
      <c r="C49" s="762"/>
      <c r="D49" s="762"/>
      <c r="E49" s="762"/>
      <c r="F49" s="762"/>
      <c r="G49" s="762"/>
      <c r="H49" s="762"/>
      <c r="I49" s="762"/>
      <c r="J49" s="762"/>
      <c r="K49" s="762"/>
      <c r="L49" s="762"/>
      <c r="M49" s="756"/>
      <c r="N49" s="762"/>
      <c r="O49" s="762"/>
      <c r="P49" s="762"/>
      <c r="Q49" s="762"/>
      <c r="R49" s="762"/>
      <c r="S49" s="762"/>
      <c r="T49" s="762">
        <v>0</v>
      </c>
      <c r="U49" s="762"/>
      <c r="V49" s="762"/>
      <c r="W49" s="762"/>
      <c r="X49" s="762"/>
      <c r="Y49" s="762">
        <v>0</v>
      </c>
      <c r="Z49" s="783">
        <v>0</v>
      </c>
      <c r="AA49" s="762"/>
      <c r="AB49" s="762"/>
      <c r="AC49" s="762">
        <v>0</v>
      </c>
      <c r="AD49" s="762"/>
      <c r="AE49" s="762"/>
      <c r="AF49" s="762"/>
      <c r="AG49" s="762"/>
      <c r="AH49" s="762"/>
      <c r="AI49" s="762"/>
      <c r="AJ49" s="762"/>
      <c r="AK49" s="762"/>
      <c r="AL49" s="762"/>
      <c r="AM49" s="762"/>
      <c r="AN49" s="762"/>
      <c r="AO49" s="762"/>
      <c r="AP49" s="762"/>
      <c r="AQ49" s="762"/>
      <c r="AR49" s="762"/>
      <c r="AS49" s="762"/>
      <c r="AT49" s="762"/>
      <c r="AU49" s="762"/>
      <c r="AV49" s="762">
        <v>0</v>
      </c>
      <c r="AW49" s="762">
        <v>0</v>
      </c>
      <c r="AX49" s="756"/>
      <c r="AY49" s="756"/>
      <c r="AZ49" s="309"/>
      <c r="BB49" s="43"/>
      <c r="BC49" s="1">
        <v>0</v>
      </c>
      <c r="BG49" s="42"/>
    </row>
    <row r="50" spans="1:59" ht="15">
      <c r="A50" s="507" t="s">
        <v>428</v>
      </c>
      <c r="C50" s="762">
        <v>0</v>
      </c>
      <c r="D50" s="762">
        <v>0</v>
      </c>
      <c r="E50" s="762">
        <v>0</v>
      </c>
      <c r="F50" s="762">
        <v>0</v>
      </c>
      <c r="G50" s="762">
        <v>0</v>
      </c>
      <c r="H50" s="762">
        <v>0</v>
      </c>
      <c r="I50" s="762">
        <v>0</v>
      </c>
      <c r="J50" s="762">
        <v>0</v>
      </c>
      <c r="K50" s="762">
        <v>0</v>
      </c>
      <c r="L50" s="762">
        <v>0</v>
      </c>
      <c r="M50" s="759">
        <v>0</v>
      </c>
      <c r="N50" s="762">
        <v>0</v>
      </c>
      <c r="O50" s="762">
        <v>0</v>
      </c>
      <c r="P50" s="762">
        <v>0</v>
      </c>
      <c r="Q50" s="762">
        <v>0</v>
      </c>
      <c r="R50" s="762">
        <v>0</v>
      </c>
      <c r="S50" s="762">
        <v>0</v>
      </c>
      <c r="T50" s="762">
        <v>0</v>
      </c>
      <c r="U50" s="762">
        <v>0</v>
      </c>
      <c r="V50" s="762">
        <v>0</v>
      </c>
      <c r="W50" s="762">
        <v>0</v>
      </c>
      <c r="X50" s="762">
        <v>0</v>
      </c>
      <c r="Y50" s="762">
        <v>0</v>
      </c>
      <c r="Z50" s="783">
        <v>0</v>
      </c>
      <c r="AA50" s="762">
        <v>0</v>
      </c>
      <c r="AB50" s="762">
        <v>0</v>
      </c>
      <c r="AC50" s="762">
        <v>0</v>
      </c>
      <c r="AD50" s="762">
        <v>0</v>
      </c>
      <c r="AE50" s="762">
        <v>0</v>
      </c>
      <c r="AF50" s="762">
        <v>0</v>
      </c>
      <c r="AG50" s="762">
        <v>0</v>
      </c>
      <c r="AH50" s="762">
        <v>0</v>
      </c>
      <c r="AI50" s="762">
        <v>0</v>
      </c>
      <c r="AJ50" s="762">
        <v>0</v>
      </c>
      <c r="AK50" s="762">
        <v>0</v>
      </c>
      <c r="AL50" s="762">
        <v>0</v>
      </c>
      <c r="AM50" s="762">
        <v>0</v>
      </c>
      <c r="AN50" s="762">
        <v>0</v>
      </c>
      <c r="AO50" s="762">
        <v>0</v>
      </c>
      <c r="AP50" s="762">
        <v>0</v>
      </c>
      <c r="AQ50" s="762">
        <v>0</v>
      </c>
      <c r="AR50" s="762">
        <v>0</v>
      </c>
      <c r="AS50" s="762">
        <v>0</v>
      </c>
      <c r="AT50" s="762">
        <v>0</v>
      </c>
      <c r="AU50" s="762">
        <v>0</v>
      </c>
      <c r="AV50" s="762">
        <v>0</v>
      </c>
      <c r="AW50" s="762">
        <v>0</v>
      </c>
      <c r="AX50" s="756"/>
      <c r="AY50" s="770">
        <v>0</v>
      </c>
      <c r="AZ50" s="309"/>
      <c r="BB50" s="43">
        <v>0</v>
      </c>
      <c r="BC50" s="1">
        <v>0</v>
      </c>
      <c r="BG50" s="42"/>
    </row>
    <row r="51" spans="1:59" ht="15">
      <c r="A51" s="506"/>
      <c r="C51" s="762"/>
      <c r="D51" s="762"/>
      <c r="E51" s="762"/>
      <c r="F51" s="762"/>
      <c r="G51" s="762"/>
      <c r="H51" s="762"/>
      <c r="I51" s="762"/>
      <c r="J51" s="762"/>
      <c r="K51" s="762"/>
      <c r="L51" s="762"/>
      <c r="M51" s="756"/>
      <c r="N51" s="762"/>
      <c r="O51" s="762"/>
      <c r="P51" s="762"/>
      <c r="Q51" s="762"/>
      <c r="R51" s="762"/>
      <c r="S51" s="762"/>
      <c r="T51" s="762"/>
      <c r="U51" s="762"/>
      <c r="V51" s="762"/>
      <c r="W51" s="762"/>
      <c r="X51" s="762"/>
      <c r="Y51" s="762"/>
      <c r="Z51" s="783"/>
      <c r="AA51" s="762"/>
      <c r="AB51" s="762"/>
      <c r="AC51" s="762"/>
      <c r="AD51" s="762"/>
      <c r="AE51" s="762"/>
      <c r="AF51" s="762"/>
      <c r="AG51" s="762"/>
      <c r="AH51" s="762"/>
      <c r="AI51" s="762"/>
      <c r="AJ51" s="762"/>
      <c r="AK51" s="762"/>
      <c r="AL51" s="762"/>
      <c r="AM51" s="762"/>
      <c r="AN51" s="762"/>
      <c r="AO51" s="762"/>
      <c r="AP51" s="762"/>
      <c r="AQ51" s="762"/>
      <c r="AR51" s="762"/>
      <c r="AS51" s="762"/>
      <c r="AT51" s="762"/>
      <c r="AU51" s="762"/>
      <c r="AV51" s="762"/>
      <c r="AW51" s="762"/>
      <c r="AX51" s="756"/>
      <c r="AY51" s="756"/>
      <c r="AZ51" s="309"/>
      <c r="BB51" s="43"/>
      <c r="BC51" s="1"/>
      <c r="BG51" s="42"/>
    </row>
    <row r="52" spans="1:59" ht="15">
      <c r="A52" s="507" t="s">
        <v>429</v>
      </c>
      <c r="C52" s="762"/>
      <c r="D52" s="762"/>
      <c r="E52" s="762"/>
      <c r="F52" s="762"/>
      <c r="G52" s="762"/>
      <c r="H52" s="762"/>
      <c r="I52" s="762"/>
      <c r="J52" s="762"/>
      <c r="K52" s="762"/>
      <c r="L52" s="762"/>
      <c r="M52" s="756"/>
      <c r="N52" s="762"/>
      <c r="O52" s="762"/>
      <c r="P52" s="762"/>
      <c r="Q52" s="762"/>
      <c r="R52" s="762"/>
      <c r="S52" s="762"/>
      <c r="T52" s="762"/>
      <c r="U52" s="762"/>
      <c r="V52" s="762"/>
      <c r="W52" s="762"/>
      <c r="X52" s="762"/>
      <c r="Y52" s="762"/>
      <c r="Z52" s="783"/>
      <c r="AA52" s="762"/>
      <c r="AB52" s="762"/>
      <c r="AC52" s="762"/>
      <c r="AD52" s="762"/>
      <c r="AE52" s="762"/>
      <c r="AF52" s="762"/>
      <c r="AG52" s="762"/>
      <c r="AH52" s="762"/>
      <c r="AI52" s="762"/>
      <c r="AJ52" s="762"/>
      <c r="AK52" s="762"/>
      <c r="AL52" s="762"/>
      <c r="AM52" s="762"/>
      <c r="AN52" s="762"/>
      <c r="AO52" s="762"/>
      <c r="AP52" s="762"/>
      <c r="AQ52" s="762"/>
      <c r="AR52" s="762"/>
      <c r="AS52" s="762"/>
      <c r="AT52" s="762"/>
      <c r="AU52" s="762"/>
      <c r="AV52" s="762"/>
      <c r="AW52" s="762"/>
      <c r="AX52" s="756"/>
      <c r="AY52" s="756"/>
      <c r="AZ52" s="309"/>
      <c r="BB52" s="43"/>
      <c r="BC52" s="1">
        <v>0</v>
      </c>
      <c r="BG52" s="42"/>
    </row>
    <row r="53" spans="1:59" ht="15">
      <c r="A53" s="507" t="s">
        <v>430</v>
      </c>
      <c r="C53" s="762">
        <v>483386</v>
      </c>
      <c r="D53" s="762">
        <v>-44536</v>
      </c>
      <c r="E53" s="762">
        <v>725862</v>
      </c>
      <c r="F53" s="762">
        <v>267749</v>
      </c>
      <c r="G53" s="762">
        <v>95735</v>
      </c>
      <c r="H53" s="762">
        <v>13653</v>
      </c>
      <c r="I53" s="762">
        <v>64964</v>
      </c>
      <c r="J53" s="762">
        <v>17970</v>
      </c>
      <c r="K53" s="762">
        <v>104126</v>
      </c>
      <c r="L53" s="762">
        <v>258465</v>
      </c>
      <c r="M53" s="758">
        <v>-45131</v>
      </c>
      <c r="N53" s="762">
        <v>-2379</v>
      </c>
      <c r="O53" s="762">
        <v>17285</v>
      </c>
      <c r="P53" s="762">
        <v>15708</v>
      </c>
      <c r="Q53" s="762">
        <v>309223</v>
      </c>
      <c r="R53" s="762">
        <v>22034</v>
      </c>
      <c r="S53" s="762">
        <v>-768277</v>
      </c>
      <c r="T53" s="762">
        <v>-392140</v>
      </c>
      <c r="U53" s="762">
        <v>-255089</v>
      </c>
      <c r="V53" s="762">
        <v>-376609</v>
      </c>
      <c r="W53" s="762">
        <v>4342867</v>
      </c>
      <c r="X53" s="762">
        <v>726711</v>
      </c>
      <c r="Y53" s="762">
        <v>323974</v>
      </c>
      <c r="Z53" s="783">
        <v>5214137</v>
      </c>
      <c r="AA53" s="762">
        <v>622474</v>
      </c>
      <c r="AB53" s="762">
        <v>1268809</v>
      </c>
      <c r="AC53" s="762">
        <v>7146</v>
      </c>
      <c r="AD53" s="762">
        <v>133386</v>
      </c>
      <c r="AE53" s="762">
        <v>36655</v>
      </c>
      <c r="AF53" s="762">
        <v>-26803</v>
      </c>
      <c r="AG53" s="762">
        <v>96970</v>
      </c>
      <c r="AH53" s="762">
        <v>16557</v>
      </c>
      <c r="AI53" s="762">
        <v>31812</v>
      </c>
      <c r="AJ53" s="762">
        <v>39857</v>
      </c>
      <c r="AK53" s="762">
        <v>29721</v>
      </c>
      <c r="AL53" s="762">
        <v>20123</v>
      </c>
      <c r="AM53" s="762">
        <v>732199</v>
      </c>
      <c r="AN53" s="762">
        <v>103598</v>
      </c>
      <c r="AO53" s="762">
        <v>12853</v>
      </c>
      <c r="AP53" s="762">
        <v>795404</v>
      </c>
      <c r="AQ53" s="762">
        <v>883202</v>
      </c>
      <c r="AR53" s="762">
        <v>798416</v>
      </c>
      <c r="AS53" s="762">
        <v>1197584</v>
      </c>
      <c r="AT53" s="762">
        <v>7367</v>
      </c>
      <c r="AU53" s="762">
        <v>18455</v>
      </c>
      <c r="AV53" s="762">
        <v>28041</v>
      </c>
      <c r="AW53" s="762">
        <v>208015</v>
      </c>
      <c r="AX53" s="763"/>
      <c r="AY53" s="770">
        <v>18181529</v>
      </c>
      <c r="AZ53" s="309"/>
      <c r="BB53" s="43">
        <v>13774328</v>
      </c>
      <c r="BC53" s="1">
        <v>0</v>
      </c>
      <c r="BG53" s="24"/>
    </row>
    <row r="54" spans="1:59" ht="15" hidden="1" outlineLevel="1">
      <c r="A54" s="504"/>
      <c r="C54" s="762"/>
      <c r="D54" s="762"/>
      <c r="E54" s="762"/>
      <c r="F54" s="762"/>
      <c r="G54" s="762"/>
      <c r="H54" s="762"/>
      <c r="I54" s="762"/>
      <c r="J54" s="762"/>
      <c r="K54" s="762"/>
      <c r="L54" s="762"/>
      <c r="M54" s="758"/>
      <c r="N54" s="762"/>
      <c r="O54" s="762"/>
      <c r="P54" s="762"/>
      <c r="Q54" s="762"/>
      <c r="R54" s="762"/>
      <c r="S54" s="762"/>
      <c r="T54" s="762"/>
      <c r="U54" s="762"/>
      <c r="V54" s="762"/>
      <c r="W54" s="762"/>
      <c r="X54" s="762"/>
      <c r="Y54" s="762"/>
      <c r="Z54" s="783"/>
      <c r="AA54" s="762"/>
      <c r="AB54" s="762"/>
      <c r="AC54" s="762"/>
      <c r="AD54" s="762"/>
      <c r="AE54" s="762"/>
      <c r="AF54" s="762"/>
      <c r="AG54" s="762"/>
      <c r="AH54" s="762"/>
      <c r="AI54" s="762"/>
      <c r="AJ54" s="762"/>
      <c r="AK54" s="762"/>
      <c r="AL54" s="762"/>
      <c r="AM54" s="762"/>
      <c r="AN54" s="762"/>
      <c r="AO54" s="762"/>
      <c r="AP54" s="762"/>
      <c r="AQ54" s="762"/>
      <c r="AR54" s="762"/>
      <c r="AS54" s="762"/>
      <c r="AT54" s="762"/>
      <c r="AU54" s="762"/>
      <c r="AV54" s="762"/>
      <c r="AW54" s="762"/>
      <c r="AX54" s="763"/>
      <c r="AY54" s="790"/>
      <c r="AZ54" s="309"/>
      <c r="BB54" s="43"/>
      <c r="BC54" s="1">
        <v>0</v>
      </c>
      <c r="BG54" s="24"/>
    </row>
    <row r="55" spans="1:59" hidden="1" outlineLevel="1">
      <c r="A55" s="507" t="s">
        <v>431</v>
      </c>
      <c r="C55" s="762">
        <v>0</v>
      </c>
      <c r="D55" s="762">
        <v>0</v>
      </c>
      <c r="E55" s="762">
        <v>0</v>
      </c>
      <c r="F55" s="762">
        <v>0</v>
      </c>
      <c r="G55" s="762">
        <v>0</v>
      </c>
      <c r="H55" s="762">
        <v>0</v>
      </c>
      <c r="I55" s="762">
        <v>0</v>
      </c>
      <c r="J55" s="762">
        <v>0</v>
      </c>
      <c r="K55" s="762">
        <v>0</v>
      </c>
      <c r="L55" s="762">
        <v>0</v>
      </c>
      <c r="M55" s="762">
        <v>0</v>
      </c>
      <c r="N55" s="762">
        <v>0</v>
      </c>
      <c r="O55" s="762">
        <v>0</v>
      </c>
      <c r="P55" s="762">
        <v>0</v>
      </c>
      <c r="Q55" s="762">
        <v>0</v>
      </c>
      <c r="R55" s="762">
        <v>0</v>
      </c>
      <c r="S55" s="762">
        <v>0</v>
      </c>
      <c r="T55" s="762">
        <v>0</v>
      </c>
      <c r="U55" s="762">
        <v>0</v>
      </c>
      <c r="V55" s="762">
        <v>0</v>
      </c>
      <c r="W55" s="762">
        <v>0</v>
      </c>
      <c r="X55" s="762">
        <v>0</v>
      </c>
      <c r="Y55" s="762">
        <v>0</v>
      </c>
      <c r="Z55" s="783">
        <v>0</v>
      </c>
      <c r="AA55" s="762">
        <v>0</v>
      </c>
      <c r="AB55" s="762">
        <v>0</v>
      </c>
      <c r="AC55" s="762">
        <v>0</v>
      </c>
      <c r="AD55" s="762">
        <v>0</v>
      </c>
      <c r="AE55" s="762">
        <v>0</v>
      </c>
      <c r="AF55" s="762">
        <v>0</v>
      </c>
      <c r="AG55" s="762">
        <v>0</v>
      </c>
      <c r="AH55" s="762">
        <v>0</v>
      </c>
      <c r="AI55" s="762">
        <v>0</v>
      </c>
      <c r="AJ55" s="762">
        <v>0</v>
      </c>
      <c r="AK55" s="762">
        <v>0</v>
      </c>
      <c r="AL55" s="762">
        <v>0</v>
      </c>
      <c r="AM55" s="762">
        <v>0</v>
      </c>
      <c r="AN55" s="762">
        <v>0</v>
      </c>
      <c r="AO55" s="762">
        <v>0</v>
      </c>
      <c r="AP55" s="762">
        <v>0</v>
      </c>
      <c r="AQ55" s="762">
        <v>0</v>
      </c>
      <c r="AR55" s="762">
        <v>0</v>
      </c>
      <c r="AS55" s="762">
        <v>0</v>
      </c>
      <c r="AT55" s="762">
        <v>0</v>
      </c>
      <c r="AU55" s="762">
        <v>0</v>
      </c>
      <c r="AV55" s="762">
        <v>0</v>
      </c>
      <c r="AW55" s="762">
        <v>0</v>
      </c>
      <c r="AX55" s="765">
        <v>0</v>
      </c>
      <c r="AY55" s="770">
        <v>0</v>
      </c>
      <c r="AZ55" s="309"/>
      <c r="BB55" s="43"/>
      <c r="BC55" s="1">
        <v>0</v>
      </c>
      <c r="BG55" s="42"/>
    </row>
    <row r="56" spans="1:59" ht="15" hidden="1" outlineLevel="1">
      <c r="A56" s="506" t="s">
        <v>432</v>
      </c>
      <c r="C56" s="762">
        <v>0</v>
      </c>
      <c r="D56" s="762">
        <v>0</v>
      </c>
      <c r="E56" s="762">
        <v>0</v>
      </c>
      <c r="F56" s="762">
        <v>0</v>
      </c>
      <c r="G56" s="762">
        <v>0</v>
      </c>
      <c r="H56" s="762">
        <v>0</v>
      </c>
      <c r="I56" s="762">
        <v>0</v>
      </c>
      <c r="J56" s="762">
        <v>0</v>
      </c>
      <c r="K56" s="762">
        <v>0</v>
      </c>
      <c r="L56" s="762">
        <v>0</v>
      </c>
      <c r="M56" s="759">
        <v>0</v>
      </c>
      <c r="N56" s="762">
        <v>0</v>
      </c>
      <c r="O56" s="762">
        <v>0</v>
      </c>
      <c r="P56" s="762">
        <v>0</v>
      </c>
      <c r="Q56" s="762">
        <v>0</v>
      </c>
      <c r="R56" s="762">
        <v>0</v>
      </c>
      <c r="S56" s="762">
        <v>0</v>
      </c>
      <c r="T56" s="762">
        <v>0</v>
      </c>
      <c r="U56" s="762">
        <v>0</v>
      </c>
      <c r="V56" s="762">
        <v>0</v>
      </c>
      <c r="W56" s="762">
        <v>0</v>
      </c>
      <c r="X56" s="762">
        <v>0</v>
      </c>
      <c r="Y56" s="762">
        <v>0</v>
      </c>
      <c r="Z56" s="783">
        <v>0</v>
      </c>
      <c r="AA56" s="762">
        <v>0</v>
      </c>
      <c r="AB56" s="762">
        <v>0</v>
      </c>
      <c r="AC56" s="762">
        <v>0</v>
      </c>
      <c r="AD56" s="762">
        <v>0</v>
      </c>
      <c r="AE56" s="762">
        <v>0</v>
      </c>
      <c r="AF56" s="762">
        <v>0</v>
      </c>
      <c r="AG56" s="762">
        <v>0</v>
      </c>
      <c r="AH56" s="762">
        <v>0</v>
      </c>
      <c r="AI56" s="762">
        <v>0</v>
      </c>
      <c r="AJ56" s="762">
        <v>0</v>
      </c>
      <c r="AK56" s="762">
        <v>0</v>
      </c>
      <c r="AL56" s="762">
        <v>0</v>
      </c>
      <c r="AM56" s="762">
        <v>0</v>
      </c>
      <c r="AN56" s="762">
        <v>0</v>
      </c>
      <c r="AO56" s="762">
        <v>0</v>
      </c>
      <c r="AP56" s="762">
        <v>0</v>
      </c>
      <c r="AQ56" s="762">
        <v>0</v>
      </c>
      <c r="AR56" s="762">
        <v>0</v>
      </c>
      <c r="AS56" s="762">
        <v>0</v>
      </c>
      <c r="AT56" s="762">
        <v>0</v>
      </c>
      <c r="AU56" s="762">
        <v>0</v>
      </c>
      <c r="AV56" s="762">
        <v>0</v>
      </c>
      <c r="AW56" s="762">
        <v>0</v>
      </c>
      <c r="AX56" s="756"/>
      <c r="AY56" s="770">
        <v>0</v>
      </c>
      <c r="AZ56" s="309"/>
      <c r="BB56" s="43">
        <v>0</v>
      </c>
      <c r="BC56" s="1">
        <v>0</v>
      </c>
      <c r="BG56" s="42"/>
    </row>
    <row r="57" spans="1:59" ht="15" hidden="1" outlineLevel="1">
      <c r="A57" s="506" t="s">
        <v>433</v>
      </c>
      <c r="C57" s="762">
        <v>0</v>
      </c>
      <c r="D57" s="762">
        <v>0</v>
      </c>
      <c r="E57" s="762">
        <v>0</v>
      </c>
      <c r="F57" s="762">
        <v>0</v>
      </c>
      <c r="G57" s="762">
        <v>0</v>
      </c>
      <c r="H57" s="762">
        <v>0</v>
      </c>
      <c r="I57" s="762">
        <v>0</v>
      </c>
      <c r="J57" s="762">
        <v>0</v>
      </c>
      <c r="K57" s="762">
        <v>0</v>
      </c>
      <c r="L57" s="762">
        <v>0</v>
      </c>
      <c r="M57" s="759">
        <v>0</v>
      </c>
      <c r="N57" s="762">
        <v>0</v>
      </c>
      <c r="O57" s="762">
        <v>0</v>
      </c>
      <c r="P57" s="762">
        <v>0</v>
      </c>
      <c r="Q57" s="762">
        <v>0</v>
      </c>
      <c r="R57" s="762">
        <v>0</v>
      </c>
      <c r="S57" s="762">
        <v>0</v>
      </c>
      <c r="T57" s="762">
        <v>0</v>
      </c>
      <c r="U57" s="762">
        <v>0</v>
      </c>
      <c r="V57" s="762">
        <v>0</v>
      </c>
      <c r="W57" s="762">
        <v>0</v>
      </c>
      <c r="X57" s="762">
        <v>0</v>
      </c>
      <c r="Y57" s="762">
        <v>0</v>
      </c>
      <c r="Z57" s="783">
        <v>0</v>
      </c>
      <c r="AA57" s="762">
        <v>0</v>
      </c>
      <c r="AB57" s="762">
        <v>0</v>
      </c>
      <c r="AC57" s="762">
        <v>0</v>
      </c>
      <c r="AD57" s="762">
        <v>0</v>
      </c>
      <c r="AE57" s="762">
        <v>0</v>
      </c>
      <c r="AF57" s="762">
        <v>0</v>
      </c>
      <c r="AG57" s="762">
        <v>0</v>
      </c>
      <c r="AH57" s="762">
        <v>0</v>
      </c>
      <c r="AI57" s="762">
        <v>0</v>
      </c>
      <c r="AJ57" s="762">
        <v>0</v>
      </c>
      <c r="AK57" s="762">
        <v>0</v>
      </c>
      <c r="AL57" s="762">
        <v>0</v>
      </c>
      <c r="AM57" s="762">
        <v>0</v>
      </c>
      <c r="AN57" s="762">
        <v>0</v>
      </c>
      <c r="AO57" s="762">
        <v>0</v>
      </c>
      <c r="AP57" s="762">
        <v>0</v>
      </c>
      <c r="AQ57" s="762">
        <v>0</v>
      </c>
      <c r="AR57" s="762">
        <v>0</v>
      </c>
      <c r="AS57" s="762">
        <v>0</v>
      </c>
      <c r="AT57" s="762">
        <v>0</v>
      </c>
      <c r="AU57" s="762">
        <v>0</v>
      </c>
      <c r="AV57" s="762">
        <v>0</v>
      </c>
      <c r="AW57" s="762">
        <v>0</v>
      </c>
      <c r="AX57" s="756"/>
      <c r="AY57" s="770">
        <v>0</v>
      </c>
      <c r="AZ57" s="309"/>
      <c r="BB57" s="43">
        <v>0</v>
      </c>
      <c r="BC57" s="1">
        <v>0</v>
      </c>
      <c r="BG57" s="42"/>
    </row>
    <row r="58" spans="1:59" ht="15" hidden="1" outlineLevel="1">
      <c r="A58" s="507"/>
      <c r="C58" s="762"/>
      <c r="D58" s="762"/>
      <c r="E58" s="762"/>
      <c r="F58" s="762"/>
      <c r="G58" s="762"/>
      <c r="H58" s="762"/>
      <c r="I58" s="762"/>
      <c r="J58" s="762"/>
      <c r="K58" s="762"/>
      <c r="L58" s="762"/>
      <c r="M58" s="756"/>
      <c r="N58" s="762"/>
      <c r="O58" s="762"/>
      <c r="P58" s="762"/>
      <c r="Q58" s="762"/>
      <c r="R58" s="762"/>
      <c r="S58" s="762"/>
      <c r="T58" s="762"/>
      <c r="U58" s="762"/>
      <c r="V58" s="762"/>
      <c r="W58" s="762"/>
      <c r="X58" s="762"/>
      <c r="Y58" s="762"/>
      <c r="Z58" s="783"/>
      <c r="AA58" s="762"/>
      <c r="AB58" s="762"/>
      <c r="AC58" s="762"/>
      <c r="AD58" s="762"/>
      <c r="AE58" s="762"/>
      <c r="AF58" s="762"/>
      <c r="AG58" s="762"/>
      <c r="AH58" s="762"/>
      <c r="AI58" s="762"/>
      <c r="AJ58" s="762"/>
      <c r="AK58" s="762"/>
      <c r="AL58" s="762"/>
      <c r="AM58" s="762"/>
      <c r="AN58" s="762"/>
      <c r="AO58" s="762"/>
      <c r="AP58" s="762"/>
      <c r="AQ58" s="762"/>
      <c r="AR58" s="762"/>
      <c r="AS58" s="762"/>
      <c r="AT58" s="762"/>
      <c r="AU58" s="762"/>
      <c r="AV58" s="762"/>
      <c r="AW58" s="762"/>
      <c r="AX58" s="756"/>
      <c r="AY58" s="756"/>
      <c r="AZ58" s="309"/>
      <c r="BB58" s="43"/>
      <c r="BC58" s="1">
        <v>0</v>
      </c>
      <c r="BG58" s="42"/>
    </row>
    <row r="59" spans="1:59" ht="15" hidden="1" outlineLevel="1">
      <c r="A59" s="507" t="s">
        <v>434</v>
      </c>
      <c r="C59" s="762">
        <v>0</v>
      </c>
      <c r="D59" s="762">
        <v>0</v>
      </c>
      <c r="E59" s="762">
        <v>0</v>
      </c>
      <c r="F59" s="762">
        <v>0</v>
      </c>
      <c r="G59" s="762">
        <v>0</v>
      </c>
      <c r="H59" s="762">
        <v>0</v>
      </c>
      <c r="I59" s="762">
        <v>0</v>
      </c>
      <c r="J59" s="762">
        <v>0</v>
      </c>
      <c r="K59" s="762">
        <v>0</v>
      </c>
      <c r="L59" s="762">
        <v>0</v>
      </c>
      <c r="M59" s="759">
        <v>0</v>
      </c>
      <c r="N59" s="762">
        <v>0</v>
      </c>
      <c r="O59" s="762">
        <v>0</v>
      </c>
      <c r="P59" s="762">
        <v>0</v>
      </c>
      <c r="Q59" s="762">
        <v>0</v>
      </c>
      <c r="R59" s="762">
        <v>0</v>
      </c>
      <c r="S59" s="762">
        <v>0</v>
      </c>
      <c r="T59" s="762">
        <v>0</v>
      </c>
      <c r="U59" s="762">
        <v>0</v>
      </c>
      <c r="V59" s="762">
        <v>0</v>
      </c>
      <c r="W59" s="762">
        <v>0</v>
      </c>
      <c r="X59" s="762">
        <v>0</v>
      </c>
      <c r="Y59" s="762">
        <v>0</v>
      </c>
      <c r="Z59" s="783">
        <v>0</v>
      </c>
      <c r="AA59" s="762">
        <v>0</v>
      </c>
      <c r="AB59" s="762">
        <v>0</v>
      </c>
      <c r="AC59" s="762">
        <v>0</v>
      </c>
      <c r="AD59" s="762">
        <v>0</v>
      </c>
      <c r="AE59" s="762">
        <v>0</v>
      </c>
      <c r="AF59" s="762">
        <v>0</v>
      </c>
      <c r="AG59" s="762">
        <v>1655974</v>
      </c>
      <c r="AH59" s="762">
        <v>0</v>
      </c>
      <c r="AI59" s="762">
        <v>0</v>
      </c>
      <c r="AJ59" s="762">
        <v>0</v>
      </c>
      <c r="AK59" s="762">
        <v>0</v>
      </c>
      <c r="AL59" s="762">
        <v>0</v>
      </c>
      <c r="AM59" s="762">
        <v>0</v>
      </c>
      <c r="AN59" s="762">
        <v>0</v>
      </c>
      <c r="AO59" s="762">
        <v>0</v>
      </c>
      <c r="AP59" s="762">
        <v>0</v>
      </c>
      <c r="AQ59" s="762">
        <v>0</v>
      </c>
      <c r="AR59" s="762">
        <v>0</v>
      </c>
      <c r="AS59" s="762">
        <v>0</v>
      </c>
      <c r="AT59" s="762">
        <v>0</v>
      </c>
      <c r="AU59" s="762">
        <v>0</v>
      </c>
      <c r="AV59" s="762">
        <v>0</v>
      </c>
      <c r="AW59" s="762">
        <v>0</v>
      </c>
      <c r="AX59" s="756"/>
      <c r="AY59" s="770">
        <v>1655974</v>
      </c>
      <c r="AZ59" s="309"/>
      <c r="BB59" s="43">
        <v>0</v>
      </c>
      <c r="BC59" s="1">
        <v>0</v>
      </c>
      <c r="BG59" s="42"/>
    </row>
    <row r="60" spans="1:59" ht="15" collapsed="1">
      <c r="A60" s="507"/>
      <c r="C60" s="756"/>
      <c r="D60" s="756"/>
      <c r="E60" s="756"/>
      <c r="F60" s="756"/>
      <c r="G60" s="756"/>
      <c r="H60" s="756"/>
      <c r="I60" s="756"/>
      <c r="J60" s="756"/>
      <c r="K60" s="756"/>
      <c r="L60" s="756"/>
      <c r="M60" s="756"/>
      <c r="N60" s="756"/>
      <c r="O60" s="756"/>
      <c r="P60" s="756"/>
      <c r="Q60" s="756"/>
      <c r="R60" s="756"/>
      <c r="S60" s="756"/>
      <c r="T60" s="756"/>
      <c r="U60" s="756"/>
      <c r="V60" s="756"/>
      <c r="W60" s="756"/>
      <c r="X60" s="756"/>
      <c r="Y60" s="756"/>
      <c r="Z60" s="756"/>
      <c r="AA60" s="756"/>
      <c r="AB60" s="756"/>
      <c r="AC60" s="756"/>
      <c r="AD60" s="756"/>
      <c r="AE60" s="756"/>
      <c r="AF60" s="756"/>
      <c r="AG60" s="756"/>
      <c r="AH60" s="756"/>
      <c r="AI60" s="756"/>
      <c r="AJ60" s="756"/>
      <c r="AK60" s="756"/>
      <c r="AL60" s="756"/>
      <c r="AM60" s="756"/>
      <c r="AN60" s="756"/>
      <c r="AO60" s="756"/>
      <c r="AP60" s="756"/>
      <c r="AQ60" s="756"/>
      <c r="AR60" s="756"/>
      <c r="AS60" s="756"/>
      <c r="AT60" s="756"/>
      <c r="AU60" s="756"/>
      <c r="AV60" s="756"/>
      <c r="AW60" s="756"/>
      <c r="AX60" s="756"/>
      <c r="AY60" s="756"/>
      <c r="AZ60" s="309"/>
      <c r="BC60" s="1">
        <v>0</v>
      </c>
    </row>
    <row r="61" spans="1:59" ht="15">
      <c r="A61" s="507" t="s">
        <v>435</v>
      </c>
      <c r="C61" s="762">
        <v>483386</v>
      </c>
      <c r="D61" s="762">
        <v>-44536</v>
      </c>
      <c r="E61" s="762">
        <v>725862</v>
      </c>
      <c r="F61" s="762">
        <v>267749</v>
      </c>
      <c r="G61" s="762">
        <v>95735</v>
      </c>
      <c r="H61" s="762">
        <v>13653</v>
      </c>
      <c r="I61" s="762">
        <v>64964</v>
      </c>
      <c r="J61" s="762">
        <v>17970</v>
      </c>
      <c r="K61" s="762">
        <v>104126</v>
      </c>
      <c r="L61" s="762">
        <v>258465</v>
      </c>
      <c r="M61" s="758">
        <v>-45131</v>
      </c>
      <c r="N61" s="762">
        <v>-2379</v>
      </c>
      <c r="O61" s="762">
        <v>17285</v>
      </c>
      <c r="P61" s="762">
        <v>15708</v>
      </c>
      <c r="Q61" s="762">
        <v>309223</v>
      </c>
      <c r="R61" s="762">
        <v>22034</v>
      </c>
      <c r="S61" s="762">
        <v>-768277</v>
      </c>
      <c r="T61" s="762">
        <v>-392140</v>
      </c>
      <c r="U61" s="762">
        <v>-255089</v>
      </c>
      <c r="V61" s="762">
        <v>-376609</v>
      </c>
      <c r="W61" s="762">
        <v>4342867</v>
      </c>
      <c r="X61" s="762">
        <v>726711</v>
      </c>
      <c r="Y61" s="762">
        <v>323974</v>
      </c>
      <c r="Z61" s="783">
        <v>5214137</v>
      </c>
      <c r="AA61" s="762">
        <v>622474</v>
      </c>
      <c r="AB61" s="762">
        <v>1268809</v>
      </c>
      <c r="AC61" s="762">
        <v>7146</v>
      </c>
      <c r="AD61" s="762">
        <v>133386</v>
      </c>
      <c r="AE61" s="762">
        <v>36655</v>
      </c>
      <c r="AF61" s="762">
        <v>-26803</v>
      </c>
      <c r="AG61" s="762">
        <v>1752944</v>
      </c>
      <c r="AH61" s="762">
        <v>16557</v>
      </c>
      <c r="AI61" s="762">
        <v>31812</v>
      </c>
      <c r="AJ61" s="762">
        <v>39857</v>
      </c>
      <c r="AK61" s="762">
        <v>29721</v>
      </c>
      <c r="AL61" s="762">
        <v>20123</v>
      </c>
      <c r="AM61" s="762">
        <v>732199</v>
      </c>
      <c r="AN61" s="762">
        <v>103598</v>
      </c>
      <c r="AO61" s="762">
        <v>12853</v>
      </c>
      <c r="AP61" s="762">
        <v>795404</v>
      </c>
      <c r="AQ61" s="762">
        <v>883202</v>
      </c>
      <c r="AR61" s="762">
        <v>798416</v>
      </c>
      <c r="AS61" s="762">
        <v>1197584</v>
      </c>
      <c r="AT61" s="762">
        <v>7367</v>
      </c>
      <c r="AU61" s="762">
        <v>18455</v>
      </c>
      <c r="AV61" s="762">
        <v>28041</v>
      </c>
      <c r="AW61" s="762">
        <v>208015</v>
      </c>
      <c r="AX61" s="763"/>
      <c r="AY61" s="770">
        <v>19837503</v>
      </c>
      <c r="AZ61" s="309"/>
      <c r="BB61" s="43">
        <v>13774328</v>
      </c>
      <c r="BC61" s="1">
        <v>0</v>
      </c>
      <c r="BG61" s="26"/>
    </row>
    <row r="62" spans="1:59" ht="15">
      <c r="A62" s="501"/>
      <c r="C62" s="756"/>
      <c r="D62" s="756"/>
      <c r="E62" s="756"/>
      <c r="F62" s="756"/>
      <c r="G62" s="756"/>
      <c r="H62" s="756"/>
      <c r="I62" s="756"/>
      <c r="J62" s="756"/>
      <c r="K62" s="756"/>
      <c r="L62" s="756"/>
      <c r="M62" s="756"/>
      <c r="N62" s="756"/>
      <c r="O62" s="756"/>
      <c r="P62" s="756"/>
      <c r="Q62" s="756"/>
      <c r="R62" s="756"/>
      <c r="S62" s="756"/>
      <c r="T62" s="756"/>
      <c r="U62" s="756"/>
      <c r="V62" s="756"/>
      <c r="W62" s="756"/>
      <c r="X62" s="756"/>
      <c r="Y62" s="756"/>
      <c r="Z62" s="756"/>
      <c r="AA62" s="756"/>
      <c r="AB62" s="756"/>
      <c r="AC62" s="756"/>
      <c r="AD62" s="756"/>
      <c r="AE62" s="756"/>
      <c r="AF62" s="756"/>
      <c r="AG62" s="756"/>
      <c r="AH62" s="756"/>
      <c r="AI62" s="756"/>
      <c r="AJ62" s="756"/>
      <c r="AK62" s="756"/>
      <c r="AL62" s="756"/>
      <c r="AM62" s="756"/>
      <c r="AN62" s="756"/>
      <c r="AO62" s="756"/>
      <c r="AP62" s="756"/>
      <c r="AQ62" s="756"/>
      <c r="AR62" s="756"/>
      <c r="AS62" s="756"/>
      <c r="AT62" s="756"/>
      <c r="AU62" s="756"/>
      <c r="AV62" s="756"/>
      <c r="AW62" s="756"/>
      <c r="AX62" s="756"/>
      <c r="AY62" s="756"/>
      <c r="AZ62" s="309"/>
      <c r="BC62" s="1">
        <v>0</v>
      </c>
    </row>
    <row r="63" spans="1:59" ht="15">
      <c r="A63" s="507" t="s">
        <v>436</v>
      </c>
      <c r="C63" s="762">
        <v>3782264</v>
      </c>
      <c r="D63" s="762">
        <v>983089</v>
      </c>
      <c r="E63" s="762">
        <v>2686603</v>
      </c>
      <c r="F63" s="762">
        <v>5781275</v>
      </c>
      <c r="G63" s="762">
        <v>221955</v>
      </c>
      <c r="H63" s="762">
        <v>762846</v>
      </c>
      <c r="I63" s="762">
        <v>1158570</v>
      </c>
      <c r="J63" s="762">
        <v>539400</v>
      </c>
      <c r="K63" s="762">
        <v>904809</v>
      </c>
      <c r="L63" s="762">
        <v>2281742</v>
      </c>
      <c r="M63" s="759">
        <v>280339</v>
      </c>
      <c r="N63" s="762">
        <v>609275</v>
      </c>
      <c r="O63" s="762">
        <v>505854</v>
      </c>
      <c r="P63" s="762">
        <v>68073</v>
      </c>
      <c r="Q63" s="762">
        <v>2376728</v>
      </c>
      <c r="R63" s="762">
        <v>903030</v>
      </c>
      <c r="S63" s="762">
        <v>9323984</v>
      </c>
      <c r="T63" s="762">
        <v>27545906</v>
      </c>
      <c r="U63" s="762">
        <v>2624555</v>
      </c>
      <c r="V63" s="762">
        <v>1869942</v>
      </c>
      <c r="W63" s="762">
        <v>9665390</v>
      </c>
      <c r="X63" s="762">
        <v>645706</v>
      </c>
      <c r="Y63" s="762">
        <v>47353</v>
      </c>
      <c r="Z63" s="783">
        <v>46054353</v>
      </c>
      <c r="AA63" s="762">
        <v>3112851</v>
      </c>
      <c r="AB63" s="762">
        <v>11451821</v>
      </c>
      <c r="AC63" s="762">
        <v>11171</v>
      </c>
      <c r="AD63" s="762">
        <v>2100370</v>
      </c>
      <c r="AE63" s="762">
        <v>969421</v>
      </c>
      <c r="AF63" s="762">
        <v>1306179</v>
      </c>
      <c r="AG63" s="762">
        <v>85150</v>
      </c>
      <c r="AH63" s="762">
        <v>405976</v>
      </c>
      <c r="AI63" s="762">
        <v>179326</v>
      </c>
      <c r="AJ63" s="762">
        <v>675116</v>
      </c>
      <c r="AK63" s="762">
        <v>127769</v>
      </c>
      <c r="AL63" s="762">
        <v>169905</v>
      </c>
      <c r="AM63" s="762">
        <v>2854907</v>
      </c>
      <c r="AN63" s="762">
        <v>250736</v>
      </c>
      <c r="AO63" s="762">
        <v>8783</v>
      </c>
      <c r="AP63" s="762">
        <v>10081266</v>
      </c>
      <c r="AQ63" s="762">
        <v>6461289</v>
      </c>
      <c r="AR63" s="762">
        <v>4105727</v>
      </c>
      <c r="AS63" s="762">
        <v>2072428</v>
      </c>
      <c r="AT63" s="762">
        <v>50181</v>
      </c>
      <c r="AU63" s="762">
        <v>183821</v>
      </c>
      <c r="AV63" s="762">
        <v>419333</v>
      </c>
      <c r="AW63" s="762">
        <v>2089819</v>
      </c>
      <c r="AX63" s="756"/>
      <c r="AY63" s="770">
        <v>170796386</v>
      </c>
      <c r="AZ63" s="309"/>
      <c r="BA63" s="63"/>
      <c r="BB63" s="63">
        <v>157660922</v>
      </c>
      <c r="BC63" s="1">
        <v>0</v>
      </c>
      <c r="BG63" s="42"/>
    </row>
    <row r="64" spans="1:59" ht="15">
      <c r="A64" s="510"/>
      <c r="C64" s="756"/>
      <c r="D64" s="756"/>
      <c r="E64" s="756"/>
      <c r="F64" s="756"/>
      <c r="G64" s="756"/>
      <c r="H64" s="756"/>
      <c r="I64" s="756"/>
      <c r="J64" s="756"/>
      <c r="K64" s="756"/>
      <c r="L64" s="756"/>
      <c r="M64" s="756"/>
      <c r="N64" s="756"/>
      <c r="O64" s="756"/>
      <c r="P64" s="756"/>
      <c r="Q64" s="756"/>
      <c r="R64" s="756"/>
      <c r="S64" s="756"/>
      <c r="T64" s="756"/>
      <c r="U64" s="756"/>
      <c r="V64" s="756"/>
      <c r="W64" s="756"/>
      <c r="X64" s="756"/>
      <c r="Y64" s="756"/>
      <c r="Z64" s="756"/>
      <c r="AA64" s="756"/>
      <c r="AB64" s="756"/>
      <c r="AC64" s="756"/>
      <c r="AD64" s="756"/>
      <c r="AE64" s="756"/>
      <c r="AF64" s="756"/>
      <c r="AG64" s="756"/>
      <c r="AH64" s="756"/>
      <c r="AI64" s="756"/>
      <c r="AJ64" s="756"/>
      <c r="AK64" s="756"/>
      <c r="AL64" s="756"/>
      <c r="AM64" s="756"/>
      <c r="AN64" s="756"/>
      <c r="AO64" s="756"/>
      <c r="AP64" s="756"/>
      <c r="AQ64" s="756"/>
      <c r="AR64" s="756"/>
      <c r="AS64" s="756"/>
      <c r="AT64" s="756"/>
      <c r="AU64" s="756"/>
      <c r="AV64" s="756"/>
      <c r="AW64" s="756"/>
      <c r="AX64" s="756"/>
      <c r="AY64" s="756"/>
      <c r="AZ64" s="309"/>
      <c r="BC64" s="1"/>
    </row>
    <row r="65" spans="1:61">
      <c r="A65" s="508" t="s">
        <v>517</v>
      </c>
      <c r="C65" s="762">
        <v>4265650</v>
      </c>
      <c r="D65" s="762">
        <v>938553</v>
      </c>
      <c r="E65" s="762">
        <v>3412465</v>
      </c>
      <c r="F65" s="762">
        <v>6049024</v>
      </c>
      <c r="G65" s="762">
        <v>317690</v>
      </c>
      <c r="H65" s="762">
        <v>776499</v>
      </c>
      <c r="I65" s="762">
        <v>1223534</v>
      </c>
      <c r="J65" s="762">
        <v>557370</v>
      </c>
      <c r="K65" s="762">
        <v>1008935</v>
      </c>
      <c r="L65" s="762">
        <v>2540207</v>
      </c>
      <c r="M65" s="762">
        <v>235208</v>
      </c>
      <c r="N65" s="762">
        <v>606896</v>
      </c>
      <c r="O65" s="762">
        <v>523139</v>
      </c>
      <c r="P65" s="762">
        <v>83781</v>
      </c>
      <c r="Q65" s="762">
        <v>2685951</v>
      </c>
      <c r="R65" s="762">
        <v>925064</v>
      </c>
      <c r="S65" s="762">
        <v>8555707</v>
      </c>
      <c r="T65" s="762">
        <v>27153766</v>
      </c>
      <c r="U65" s="762">
        <v>2369466</v>
      </c>
      <c r="V65" s="762">
        <v>1493333</v>
      </c>
      <c r="W65" s="762">
        <v>14008257</v>
      </c>
      <c r="X65" s="762">
        <v>1372417</v>
      </c>
      <c r="Y65" s="762">
        <v>371327</v>
      </c>
      <c r="Z65" s="783">
        <v>51268490</v>
      </c>
      <c r="AA65" s="762">
        <v>3735325</v>
      </c>
      <c r="AB65" s="762">
        <v>12720630</v>
      </c>
      <c r="AC65" s="762">
        <v>18317</v>
      </c>
      <c r="AD65" s="762">
        <v>2233756</v>
      </c>
      <c r="AE65" s="762">
        <v>1006076</v>
      </c>
      <c r="AF65" s="762">
        <v>1279376</v>
      </c>
      <c r="AG65" s="762">
        <v>1838094</v>
      </c>
      <c r="AH65" s="762">
        <v>422533</v>
      </c>
      <c r="AI65" s="762">
        <v>211138</v>
      </c>
      <c r="AJ65" s="762">
        <v>714973</v>
      </c>
      <c r="AK65" s="762">
        <v>157490</v>
      </c>
      <c r="AL65" s="762">
        <v>190028</v>
      </c>
      <c r="AM65" s="762">
        <v>3587106</v>
      </c>
      <c r="AN65" s="762">
        <v>354334</v>
      </c>
      <c r="AO65" s="762">
        <v>21636</v>
      </c>
      <c r="AP65" s="762">
        <v>10876670</v>
      </c>
      <c r="AQ65" s="762">
        <v>7344491</v>
      </c>
      <c r="AR65" s="762">
        <v>4904143</v>
      </c>
      <c r="AS65" s="762">
        <v>3270012</v>
      </c>
      <c r="AT65" s="762">
        <v>57548</v>
      </c>
      <c r="AU65" s="762">
        <v>202276</v>
      </c>
      <c r="AV65" s="762">
        <v>447374</v>
      </c>
      <c r="AW65" s="762">
        <v>2297834</v>
      </c>
      <c r="AX65" s="765">
        <v>0</v>
      </c>
      <c r="AY65" s="770">
        <v>190633889</v>
      </c>
      <c r="AZ65" s="309"/>
      <c r="BC65" s="1"/>
    </row>
    <row r="66" spans="1:61" ht="15">
      <c r="B66" s="368"/>
      <c r="C66" s="762"/>
      <c r="D66" s="762"/>
      <c r="E66" s="762"/>
      <c r="F66" s="762"/>
      <c r="G66" s="762"/>
      <c r="H66" s="762"/>
      <c r="I66" s="762"/>
      <c r="J66" s="762"/>
      <c r="K66" s="762"/>
      <c r="L66" s="762"/>
      <c r="M66" s="758"/>
      <c r="N66" s="762"/>
      <c r="O66" s="762"/>
      <c r="P66" s="762"/>
      <c r="Q66" s="762"/>
      <c r="R66" s="759"/>
      <c r="S66" s="762"/>
      <c r="T66" s="762"/>
      <c r="U66" s="762"/>
      <c r="V66" s="762"/>
      <c r="W66" s="762"/>
      <c r="X66" s="762"/>
      <c r="Y66" s="762"/>
      <c r="Z66" s="783"/>
      <c r="AA66" s="762"/>
      <c r="AB66" s="762"/>
      <c r="AC66" s="762"/>
      <c r="AD66" s="762"/>
      <c r="AE66" s="762"/>
      <c r="AF66" s="762"/>
      <c r="AG66" s="762"/>
      <c r="AH66" s="762"/>
      <c r="AI66" s="762"/>
      <c r="AJ66" s="762"/>
      <c r="AK66" s="762"/>
      <c r="AL66" s="762"/>
      <c r="AM66" s="762"/>
      <c r="AN66" s="762"/>
      <c r="AO66" s="762"/>
      <c r="AP66" s="762"/>
      <c r="AQ66" s="762"/>
      <c r="AR66" s="762"/>
      <c r="AS66" s="762"/>
      <c r="AT66" s="762"/>
      <c r="AU66" s="762"/>
      <c r="AV66" s="762"/>
      <c r="AW66" s="762"/>
      <c r="AX66" s="763"/>
      <c r="AY66" s="790"/>
      <c r="AZ66" s="309"/>
      <c r="BA66" s="63">
        <v>153824826</v>
      </c>
      <c r="BB66" s="63">
        <v>171435250</v>
      </c>
      <c r="BC66" s="1">
        <v>0</v>
      </c>
    </row>
    <row r="67" spans="1:61" ht="13.5">
      <c r="A67" s="509" t="s">
        <v>518</v>
      </c>
      <c r="B67" s="361"/>
      <c r="C67" s="761"/>
      <c r="D67" s="761"/>
      <c r="E67" s="761"/>
      <c r="F67" s="761"/>
      <c r="G67" s="761"/>
      <c r="H67" s="761"/>
      <c r="I67" s="761"/>
      <c r="J67" s="761"/>
      <c r="K67" s="761"/>
      <c r="L67" s="761"/>
      <c r="M67" s="759"/>
      <c r="N67" s="761"/>
      <c r="O67" s="761"/>
      <c r="P67" s="761"/>
      <c r="Q67" s="761"/>
      <c r="R67" s="761"/>
      <c r="S67" s="761"/>
      <c r="T67" s="761"/>
      <c r="U67" s="761"/>
      <c r="V67" s="761"/>
      <c r="W67" s="761"/>
      <c r="X67" s="761"/>
      <c r="Y67" s="761"/>
      <c r="Z67" s="789"/>
      <c r="AA67" s="761"/>
      <c r="AB67" s="761"/>
      <c r="AC67" s="761"/>
      <c r="AD67" s="761"/>
      <c r="AE67" s="761"/>
      <c r="AF67" s="761"/>
      <c r="AG67" s="761"/>
      <c r="AH67" s="761"/>
      <c r="AI67" s="761"/>
      <c r="AJ67" s="761"/>
      <c r="AK67" s="761"/>
      <c r="AL67" s="761"/>
      <c r="AM67" s="761"/>
      <c r="AN67" s="761"/>
      <c r="AO67" s="761"/>
      <c r="AP67" s="761"/>
      <c r="AQ67" s="761"/>
      <c r="AR67" s="761"/>
      <c r="AS67" s="761"/>
      <c r="AT67" s="761"/>
      <c r="AU67" s="761"/>
      <c r="AV67" s="761"/>
      <c r="AW67" s="761"/>
      <c r="AX67" s="761"/>
      <c r="AY67" s="789"/>
      <c r="AZ67" s="309"/>
      <c r="BC67" s="1">
        <v>0</v>
      </c>
    </row>
    <row r="68" spans="1:61" ht="15">
      <c r="A68" s="505"/>
      <c r="B68" s="64"/>
      <c r="N68" s="62"/>
      <c r="Z68" s="62"/>
      <c r="AA68" s="62"/>
      <c r="AB68" s="62"/>
      <c r="AX68" s="756"/>
      <c r="AZ68" s="309"/>
      <c r="BA68" s="64"/>
      <c r="BB68" s="64"/>
      <c r="BC68" s="1">
        <v>0</v>
      </c>
      <c r="BD68" s="64"/>
      <c r="BE68" s="64"/>
      <c r="BF68" s="64"/>
      <c r="BG68" s="64"/>
      <c r="BH68" s="64"/>
      <c r="BI68" s="64"/>
    </row>
    <row r="69" spans="1:61" ht="15">
      <c r="A69" s="511" t="s">
        <v>519</v>
      </c>
      <c r="C69" s="762">
        <v>4429973</v>
      </c>
      <c r="D69" s="762">
        <v>967469</v>
      </c>
      <c r="E69" s="762">
        <v>3445034</v>
      </c>
      <c r="F69" s="762">
        <v>6436412</v>
      </c>
      <c r="G69" s="762">
        <v>317690</v>
      </c>
      <c r="H69" s="762">
        <v>780293</v>
      </c>
      <c r="I69" s="762">
        <v>1223534</v>
      </c>
      <c r="J69" s="762">
        <v>557370</v>
      </c>
      <c r="K69" s="762">
        <v>1015125</v>
      </c>
      <c r="L69" s="762">
        <v>2562518</v>
      </c>
      <c r="M69" s="758">
        <v>236514</v>
      </c>
      <c r="N69" s="762">
        <v>610209</v>
      </c>
      <c r="O69" s="762">
        <v>525989</v>
      </c>
      <c r="P69" s="762">
        <v>84249</v>
      </c>
      <c r="Q69" s="762">
        <v>2700532</v>
      </c>
      <c r="R69" s="762">
        <v>930089</v>
      </c>
      <c r="S69" s="762">
        <v>9853797</v>
      </c>
      <c r="T69" s="762">
        <v>29888120</v>
      </c>
      <c r="U69" s="762">
        <v>2480549</v>
      </c>
      <c r="V69" s="762">
        <v>1536837</v>
      </c>
      <c r="W69" s="762">
        <v>14089838</v>
      </c>
      <c r="X69" s="762">
        <v>1373655</v>
      </c>
      <c r="Y69" s="762">
        <v>371957</v>
      </c>
      <c r="Z69" s="783">
        <v>52857950</v>
      </c>
      <c r="AA69" s="762">
        <v>3785221</v>
      </c>
      <c r="AB69" s="762">
        <v>12803139</v>
      </c>
      <c r="AC69" s="762">
        <v>18485</v>
      </c>
      <c r="AD69" s="762">
        <v>2233757</v>
      </c>
      <c r="AE69" s="762">
        <v>1093909</v>
      </c>
      <c r="AF69" s="762">
        <v>1279377</v>
      </c>
      <c r="AG69" s="762">
        <v>1896335</v>
      </c>
      <c r="AH69" s="762">
        <v>422883</v>
      </c>
      <c r="AI69" s="762">
        <v>211138</v>
      </c>
      <c r="AJ69" s="762">
        <v>719132</v>
      </c>
      <c r="AK69" s="762">
        <v>158167</v>
      </c>
      <c r="AL69" s="762">
        <v>192159</v>
      </c>
      <c r="AM69" s="762">
        <v>3577868</v>
      </c>
      <c r="AN69" s="762">
        <v>353024</v>
      </c>
      <c r="AO69" s="762">
        <v>21408</v>
      </c>
      <c r="AP69" s="762">
        <v>11337245</v>
      </c>
      <c r="AQ69" s="762">
        <v>7384378</v>
      </c>
      <c r="AR69" s="762">
        <v>4834225</v>
      </c>
      <c r="AS69" s="762">
        <v>3162986</v>
      </c>
      <c r="AT69" s="762">
        <v>57549</v>
      </c>
      <c r="AU69" s="762">
        <v>202276</v>
      </c>
      <c r="AV69" s="762">
        <v>460083</v>
      </c>
      <c r="AW69" s="762">
        <v>2312185</v>
      </c>
      <c r="AX69" s="756"/>
      <c r="AY69" s="770">
        <v>197792632</v>
      </c>
      <c r="AZ69" s="309"/>
      <c r="BB69" s="43">
        <v>177203779</v>
      </c>
      <c r="BC69" s="1">
        <v>0</v>
      </c>
    </row>
    <row r="70" spans="1:61" ht="15" hidden="1" outlineLevel="1">
      <c r="A70" s="512" t="s">
        <v>520</v>
      </c>
      <c r="C70" s="762">
        <v>0</v>
      </c>
      <c r="D70" s="762">
        <v>0</v>
      </c>
      <c r="E70" s="762">
        <v>0</v>
      </c>
      <c r="F70" s="762">
        <v>0</v>
      </c>
      <c r="G70" s="762">
        <v>0</v>
      </c>
      <c r="H70" s="762">
        <v>0</v>
      </c>
      <c r="I70" s="762">
        <v>0</v>
      </c>
      <c r="J70" s="762">
        <v>0</v>
      </c>
      <c r="K70" s="762">
        <v>0</v>
      </c>
      <c r="L70" s="762">
        <v>0</v>
      </c>
      <c r="M70" s="759">
        <v>0</v>
      </c>
      <c r="N70" s="762">
        <v>0</v>
      </c>
      <c r="O70" s="762">
        <v>0</v>
      </c>
      <c r="P70" s="762">
        <v>0</v>
      </c>
      <c r="Q70" s="762">
        <v>0</v>
      </c>
      <c r="R70" s="762">
        <v>0</v>
      </c>
      <c r="S70" s="762">
        <v>0</v>
      </c>
      <c r="T70" s="762">
        <v>0</v>
      </c>
      <c r="U70" s="762">
        <v>0</v>
      </c>
      <c r="V70" s="762">
        <v>0</v>
      </c>
      <c r="W70" s="762">
        <v>0</v>
      </c>
      <c r="X70" s="762">
        <v>0</v>
      </c>
      <c r="Y70" s="762">
        <v>0</v>
      </c>
      <c r="Z70" s="783">
        <v>0</v>
      </c>
      <c r="AA70" s="762">
        <v>0</v>
      </c>
      <c r="AB70" s="762">
        <v>0</v>
      </c>
      <c r="AC70" s="762">
        <v>0</v>
      </c>
      <c r="AD70" s="762">
        <v>0</v>
      </c>
      <c r="AE70" s="762">
        <v>0</v>
      </c>
      <c r="AF70" s="762">
        <v>0</v>
      </c>
      <c r="AG70" s="762">
        <v>0</v>
      </c>
      <c r="AH70" s="762">
        <v>0</v>
      </c>
      <c r="AI70" s="762">
        <v>0</v>
      </c>
      <c r="AJ70" s="762">
        <v>0</v>
      </c>
      <c r="AK70" s="762">
        <v>0</v>
      </c>
      <c r="AL70" s="762">
        <v>0</v>
      </c>
      <c r="AM70" s="762">
        <v>0</v>
      </c>
      <c r="AN70" s="762">
        <v>0</v>
      </c>
      <c r="AO70" s="762">
        <v>0</v>
      </c>
      <c r="AP70" s="762">
        <v>0</v>
      </c>
      <c r="AQ70" s="762">
        <v>0</v>
      </c>
      <c r="AR70" s="762">
        <v>0</v>
      </c>
      <c r="AS70" s="762">
        <v>0</v>
      </c>
      <c r="AT70" s="762">
        <v>0</v>
      </c>
      <c r="AU70" s="762">
        <v>0</v>
      </c>
      <c r="AV70" s="762">
        <v>0</v>
      </c>
      <c r="AW70" s="762">
        <v>0</v>
      </c>
      <c r="AX70" s="756"/>
      <c r="AY70" s="770">
        <v>0</v>
      </c>
      <c r="AZ70" s="309"/>
      <c r="BB70" s="43">
        <v>0</v>
      </c>
      <c r="BC70" s="1">
        <v>0</v>
      </c>
    </row>
    <row r="71" spans="1:61" ht="15" collapsed="1">
      <c r="C71" s="762"/>
      <c r="D71" s="762"/>
      <c r="E71" s="762"/>
      <c r="F71" s="762"/>
      <c r="G71" s="762"/>
      <c r="H71" s="762"/>
      <c r="I71" s="762"/>
      <c r="J71" s="762"/>
      <c r="K71" s="762"/>
      <c r="L71" s="762"/>
      <c r="M71" s="756"/>
      <c r="N71" s="762"/>
      <c r="O71" s="762"/>
      <c r="P71" s="762"/>
      <c r="Q71" s="762"/>
      <c r="R71" s="762"/>
      <c r="S71" s="762"/>
      <c r="T71" s="762"/>
      <c r="U71" s="762"/>
      <c r="V71" s="762"/>
      <c r="W71" s="762"/>
      <c r="X71" s="762"/>
      <c r="Y71" s="762"/>
      <c r="Z71" s="783"/>
      <c r="AA71" s="762"/>
      <c r="AB71" s="762"/>
      <c r="AC71" s="762"/>
      <c r="AD71" s="762"/>
      <c r="AE71" s="762"/>
      <c r="AF71" s="762"/>
      <c r="AG71" s="762"/>
      <c r="AH71" s="762"/>
      <c r="AI71" s="762"/>
      <c r="AJ71" s="762"/>
      <c r="AK71" s="762"/>
      <c r="AL71" s="762"/>
      <c r="AM71" s="762"/>
      <c r="AN71" s="762"/>
      <c r="AO71" s="762"/>
      <c r="AP71" s="762"/>
      <c r="AQ71" s="762"/>
      <c r="AR71" s="762"/>
      <c r="AS71" s="762"/>
      <c r="AT71" s="762"/>
      <c r="AU71" s="762"/>
      <c r="AV71" s="762"/>
      <c r="AW71" s="762"/>
      <c r="AX71" s="756"/>
      <c r="AY71" s="756"/>
      <c r="BB71" s="43"/>
      <c r="BC71" s="1">
        <v>0</v>
      </c>
    </row>
    <row r="72" spans="1:61" hidden="1" outlineLevel="1">
      <c r="A72" s="517" t="s">
        <v>442</v>
      </c>
      <c r="N72" s="62"/>
      <c r="Z72" s="62"/>
      <c r="AA72" s="62"/>
      <c r="AB72" s="62"/>
      <c r="BB72" s="43"/>
      <c r="BC72" s="1">
        <v>0</v>
      </c>
    </row>
    <row r="73" spans="1:61" ht="15" hidden="1" outlineLevel="1">
      <c r="A73" s="516" t="s">
        <v>443</v>
      </c>
      <c r="C73" s="762">
        <v>0</v>
      </c>
      <c r="D73" s="762">
        <v>0</v>
      </c>
      <c r="E73" s="762">
        <v>0</v>
      </c>
      <c r="F73" s="762">
        <v>4718</v>
      </c>
      <c r="G73" s="762">
        <v>0</v>
      </c>
      <c r="H73" s="762">
        <v>0</v>
      </c>
      <c r="I73" s="762">
        <v>0</v>
      </c>
      <c r="J73" s="762">
        <v>0</v>
      </c>
      <c r="K73" s="762">
        <v>0</v>
      </c>
      <c r="L73" s="762">
        <v>0</v>
      </c>
      <c r="M73" s="759">
        <v>0</v>
      </c>
      <c r="N73" s="762">
        <v>0</v>
      </c>
      <c r="O73" s="762">
        <v>0</v>
      </c>
      <c r="P73" s="762">
        <v>0</v>
      </c>
      <c r="Q73" s="762">
        <v>0</v>
      </c>
      <c r="R73" s="762">
        <v>0</v>
      </c>
      <c r="S73" s="762">
        <v>0</v>
      </c>
      <c r="T73" s="762">
        <v>0</v>
      </c>
      <c r="U73" s="762">
        <v>0</v>
      </c>
      <c r="V73" s="762">
        <v>0</v>
      </c>
      <c r="W73" s="762">
        <v>0</v>
      </c>
      <c r="X73" s="762">
        <v>0</v>
      </c>
      <c r="Y73" s="762">
        <v>0</v>
      </c>
      <c r="Z73" s="783">
        <v>0</v>
      </c>
      <c r="AA73" s="762">
        <v>0</v>
      </c>
      <c r="AB73" s="762">
        <v>0</v>
      </c>
      <c r="AC73" s="762">
        <v>0</v>
      </c>
      <c r="AD73" s="762">
        <v>0</v>
      </c>
      <c r="AE73" s="762">
        <v>0</v>
      </c>
      <c r="AF73" s="762">
        <v>0</v>
      </c>
      <c r="AG73" s="762">
        <v>0</v>
      </c>
      <c r="AH73" s="762">
        <v>0</v>
      </c>
      <c r="AI73" s="762">
        <v>0</v>
      </c>
      <c r="AJ73" s="762">
        <v>0</v>
      </c>
      <c r="AK73" s="762">
        <v>0</v>
      </c>
      <c r="AL73" s="762">
        <v>0</v>
      </c>
      <c r="AM73" s="762">
        <v>0</v>
      </c>
      <c r="AN73" s="762">
        <v>0</v>
      </c>
      <c r="AO73" s="762">
        <v>0</v>
      </c>
      <c r="AP73" s="762">
        <v>0</v>
      </c>
      <c r="AQ73" s="762">
        <v>0</v>
      </c>
      <c r="AR73" s="762">
        <v>0</v>
      </c>
      <c r="AS73" s="762">
        <v>0</v>
      </c>
      <c r="AT73" s="762">
        <v>0</v>
      </c>
      <c r="AU73" s="762">
        <v>0</v>
      </c>
      <c r="AV73" s="762">
        <v>0</v>
      </c>
      <c r="AW73" s="762">
        <v>0</v>
      </c>
      <c r="AX73" s="756"/>
      <c r="AY73" s="770">
        <v>4718</v>
      </c>
      <c r="AZ73" s="309"/>
      <c r="BB73" s="43">
        <v>0</v>
      </c>
      <c r="BC73" s="1">
        <v>0</v>
      </c>
    </row>
    <row r="74" spans="1:61" ht="15" hidden="1" outlineLevel="1">
      <c r="A74" s="520" t="s">
        <v>521</v>
      </c>
      <c r="C74" s="762">
        <v>0</v>
      </c>
      <c r="D74" s="762">
        <v>0</v>
      </c>
      <c r="E74" s="762">
        <v>0</v>
      </c>
      <c r="F74" s="762">
        <v>0</v>
      </c>
      <c r="G74" s="762">
        <v>0</v>
      </c>
      <c r="H74" s="762">
        <v>0</v>
      </c>
      <c r="I74" s="762">
        <v>0</v>
      </c>
      <c r="J74" s="762">
        <v>0</v>
      </c>
      <c r="K74" s="762">
        <v>0</v>
      </c>
      <c r="L74" s="762">
        <v>0</v>
      </c>
      <c r="M74" s="759">
        <v>0</v>
      </c>
      <c r="N74" s="762">
        <v>0</v>
      </c>
      <c r="O74" s="762">
        <v>0</v>
      </c>
      <c r="P74" s="762">
        <v>0</v>
      </c>
      <c r="Q74" s="762">
        <v>0</v>
      </c>
      <c r="R74" s="762">
        <v>0</v>
      </c>
      <c r="S74" s="762">
        <v>0</v>
      </c>
      <c r="T74" s="762">
        <v>0</v>
      </c>
      <c r="U74" s="762">
        <v>0</v>
      </c>
      <c r="V74" s="762">
        <v>0</v>
      </c>
      <c r="W74" s="762">
        <v>0</v>
      </c>
      <c r="X74" s="762">
        <v>0</v>
      </c>
      <c r="Y74" s="762">
        <v>0</v>
      </c>
      <c r="Z74" s="783">
        <v>0</v>
      </c>
      <c r="AA74" s="762">
        <v>0</v>
      </c>
      <c r="AB74" s="762">
        <v>0</v>
      </c>
      <c r="AC74" s="762">
        <v>0</v>
      </c>
      <c r="AD74" s="762">
        <v>0</v>
      </c>
      <c r="AE74" s="762">
        <v>0</v>
      </c>
      <c r="AF74" s="762">
        <v>0</v>
      </c>
      <c r="AG74" s="762">
        <v>0</v>
      </c>
      <c r="AH74" s="762">
        <v>0</v>
      </c>
      <c r="AI74" s="762">
        <v>0</v>
      </c>
      <c r="AJ74" s="762">
        <v>0</v>
      </c>
      <c r="AK74" s="762">
        <v>0</v>
      </c>
      <c r="AL74" s="762">
        <v>0</v>
      </c>
      <c r="AM74" s="762">
        <v>0</v>
      </c>
      <c r="AN74" s="762">
        <v>0</v>
      </c>
      <c r="AO74" s="762">
        <v>0</v>
      </c>
      <c r="AP74" s="762">
        <v>0</v>
      </c>
      <c r="AQ74" s="762">
        <v>0</v>
      </c>
      <c r="AR74" s="762">
        <v>0</v>
      </c>
      <c r="AS74" s="762">
        <v>0</v>
      </c>
      <c r="AT74" s="762">
        <v>0</v>
      </c>
      <c r="AU74" s="762">
        <v>0</v>
      </c>
      <c r="AV74" s="762">
        <v>0</v>
      </c>
      <c r="AW74" s="762">
        <v>0</v>
      </c>
      <c r="AX74" s="756"/>
      <c r="AY74" s="770">
        <v>0</v>
      </c>
      <c r="AZ74" s="309"/>
      <c r="BB74" s="43">
        <v>0</v>
      </c>
      <c r="BC74" s="1">
        <v>0</v>
      </c>
    </row>
    <row r="75" spans="1:61" ht="15" hidden="1" outlineLevel="1">
      <c r="A75" s="516" t="s">
        <v>445</v>
      </c>
      <c r="C75" s="762">
        <v>0</v>
      </c>
      <c r="D75" s="762">
        <v>0</v>
      </c>
      <c r="E75" s="762">
        <v>0</v>
      </c>
      <c r="F75" s="762">
        <v>0</v>
      </c>
      <c r="G75" s="762">
        <v>0</v>
      </c>
      <c r="H75" s="762">
        <v>0</v>
      </c>
      <c r="I75" s="762">
        <v>0</v>
      </c>
      <c r="J75" s="762">
        <v>0</v>
      </c>
      <c r="K75" s="762">
        <v>0</v>
      </c>
      <c r="L75" s="762">
        <v>0</v>
      </c>
      <c r="M75" s="759">
        <v>0</v>
      </c>
      <c r="N75" s="762">
        <v>0</v>
      </c>
      <c r="O75" s="762">
        <v>0</v>
      </c>
      <c r="P75" s="762">
        <v>0</v>
      </c>
      <c r="Q75" s="762">
        <v>0</v>
      </c>
      <c r="R75" s="762">
        <v>0</v>
      </c>
      <c r="S75" s="762">
        <v>0</v>
      </c>
      <c r="T75" s="762">
        <v>0</v>
      </c>
      <c r="U75" s="762">
        <v>0</v>
      </c>
      <c r="V75" s="762">
        <v>0</v>
      </c>
      <c r="W75" s="762">
        <v>0</v>
      </c>
      <c r="X75" s="762">
        <v>0</v>
      </c>
      <c r="Y75" s="762">
        <v>0</v>
      </c>
      <c r="Z75" s="783">
        <v>0</v>
      </c>
      <c r="AA75" s="762">
        <v>0</v>
      </c>
      <c r="AB75" s="762">
        <v>0</v>
      </c>
      <c r="AC75" s="762">
        <v>0</v>
      </c>
      <c r="AD75" s="762">
        <v>0</v>
      </c>
      <c r="AE75" s="762">
        <v>0</v>
      </c>
      <c r="AF75" s="762">
        <v>0</v>
      </c>
      <c r="AG75" s="762">
        <v>0</v>
      </c>
      <c r="AH75" s="762">
        <v>0</v>
      </c>
      <c r="AI75" s="762">
        <v>0</v>
      </c>
      <c r="AJ75" s="762">
        <v>0</v>
      </c>
      <c r="AK75" s="762">
        <v>0</v>
      </c>
      <c r="AL75" s="762">
        <v>0</v>
      </c>
      <c r="AM75" s="762">
        <v>0</v>
      </c>
      <c r="AN75" s="762">
        <v>0</v>
      </c>
      <c r="AO75" s="762">
        <v>0</v>
      </c>
      <c r="AP75" s="762">
        <v>0</v>
      </c>
      <c r="AQ75" s="762">
        <v>0</v>
      </c>
      <c r="AR75" s="762">
        <v>0</v>
      </c>
      <c r="AS75" s="762">
        <v>0</v>
      </c>
      <c r="AT75" s="762">
        <v>0</v>
      </c>
      <c r="AU75" s="762">
        <v>0</v>
      </c>
      <c r="AV75" s="762">
        <v>0</v>
      </c>
      <c r="AW75" s="762">
        <v>0</v>
      </c>
      <c r="AX75" s="756"/>
      <c r="AY75" s="770">
        <v>0</v>
      </c>
      <c r="AZ75" s="309"/>
      <c r="BB75" s="43">
        <v>0</v>
      </c>
      <c r="BC75" s="1">
        <v>0</v>
      </c>
    </row>
    <row r="76" spans="1:61" ht="15" hidden="1" outlineLevel="1">
      <c r="A76" s="516" t="s">
        <v>446</v>
      </c>
      <c r="C76" s="762">
        <v>0</v>
      </c>
      <c r="D76" s="762">
        <v>0</v>
      </c>
      <c r="E76" s="762">
        <v>0</v>
      </c>
      <c r="F76" s="762">
        <v>0</v>
      </c>
      <c r="G76" s="762">
        <v>0</v>
      </c>
      <c r="H76" s="762">
        <v>0</v>
      </c>
      <c r="I76" s="762">
        <v>0</v>
      </c>
      <c r="J76" s="762">
        <v>0</v>
      </c>
      <c r="K76" s="762">
        <v>0</v>
      </c>
      <c r="L76" s="762">
        <v>0</v>
      </c>
      <c r="M76" s="759">
        <v>0</v>
      </c>
      <c r="N76" s="762">
        <v>0</v>
      </c>
      <c r="O76" s="762">
        <v>0</v>
      </c>
      <c r="P76" s="762">
        <v>0</v>
      </c>
      <c r="Q76" s="762">
        <v>0</v>
      </c>
      <c r="R76" s="762">
        <v>0</v>
      </c>
      <c r="S76" s="762">
        <v>0</v>
      </c>
      <c r="T76" s="762">
        <v>0</v>
      </c>
      <c r="U76" s="762">
        <v>0</v>
      </c>
      <c r="V76" s="762">
        <v>0</v>
      </c>
      <c r="W76" s="762">
        <v>0</v>
      </c>
      <c r="X76" s="762">
        <v>0</v>
      </c>
      <c r="Y76" s="762">
        <v>0</v>
      </c>
      <c r="Z76" s="783">
        <v>0</v>
      </c>
      <c r="AA76" s="762">
        <v>0</v>
      </c>
      <c r="AB76" s="762">
        <v>0</v>
      </c>
      <c r="AC76" s="762">
        <v>0</v>
      </c>
      <c r="AD76" s="762">
        <v>0</v>
      </c>
      <c r="AE76" s="762">
        <v>0</v>
      </c>
      <c r="AF76" s="762">
        <v>0</v>
      </c>
      <c r="AG76" s="762">
        <v>0</v>
      </c>
      <c r="AH76" s="762">
        <v>0</v>
      </c>
      <c r="AI76" s="762">
        <v>0</v>
      </c>
      <c r="AJ76" s="762">
        <v>0</v>
      </c>
      <c r="AK76" s="762">
        <v>0</v>
      </c>
      <c r="AL76" s="762">
        <v>0</v>
      </c>
      <c r="AM76" s="762">
        <v>0</v>
      </c>
      <c r="AN76" s="762">
        <v>0</v>
      </c>
      <c r="AO76" s="762">
        <v>0</v>
      </c>
      <c r="AP76" s="762">
        <v>0</v>
      </c>
      <c r="AQ76" s="762">
        <v>0</v>
      </c>
      <c r="AR76" s="762">
        <v>0</v>
      </c>
      <c r="AS76" s="762">
        <v>0</v>
      </c>
      <c r="AT76" s="762">
        <v>0</v>
      </c>
      <c r="AU76" s="762">
        <v>0</v>
      </c>
      <c r="AV76" s="762">
        <v>0</v>
      </c>
      <c r="AW76" s="762">
        <v>0</v>
      </c>
      <c r="AX76" s="756"/>
      <c r="AY76" s="770">
        <v>0</v>
      </c>
      <c r="AZ76" s="309"/>
      <c r="BB76" s="43">
        <v>0</v>
      </c>
      <c r="BC76" s="1">
        <v>0</v>
      </c>
    </row>
    <row r="77" spans="1:61" ht="15" hidden="1" outlineLevel="1">
      <c r="A77" s="516" t="s">
        <v>447</v>
      </c>
      <c r="C77" s="762">
        <v>0</v>
      </c>
      <c r="D77" s="762">
        <v>0</v>
      </c>
      <c r="E77" s="762">
        <v>0</v>
      </c>
      <c r="F77" s="762">
        <v>0</v>
      </c>
      <c r="G77" s="762">
        <v>0</v>
      </c>
      <c r="H77" s="762">
        <v>0</v>
      </c>
      <c r="I77" s="762">
        <v>0</v>
      </c>
      <c r="J77" s="762">
        <v>0</v>
      </c>
      <c r="K77" s="762">
        <v>0</v>
      </c>
      <c r="L77" s="762">
        <v>0</v>
      </c>
      <c r="M77" s="759">
        <v>0</v>
      </c>
      <c r="N77" s="762">
        <v>0</v>
      </c>
      <c r="O77" s="762">
        <v>0</v>
      </c>
      <c r="P77" s="762">
        <v>0</v>
      </c>
      <c r="Q77" s="762">
        <v>0</v>
      </c>
      <c r="R77" s="762">
        <v>0</v>
      </c>
      <c r="S77" s="762">
        <v>0</v>
      </c>
      <c r="T77" s="762">
        <v>0</v>
      </c>
      <c r="U77" s="762">
        <v>0</v>
      </c>
      <c r="V77" s="762">
        <v>0</v>
      </c>
      <c r="W77" s="762">
        <v>0</v>
      </c>
      <c r="X77" s="762">
        <v>0</v>
      </c>
      <c r="Y77" s="762">
        <v>0</v>
      </c>
      <c r="Z77" s="783">
        <v>0</v>
      </c>
      <c r="AA77" s="762">
        <v>0</v>
      </c>
      <c r="AB77" s="762">
        <v>0</v>
      </c>
      <c r="AC77" s="762">
        <v>0</v>
      </c>
      <c r="AD77" s="762">
        <v>0</v>
      </c>
      <c r="AE77" s="762">
        <v>0</v>
      </c>
      <c r="AF77" s="762">
        <v>0</v>
      </c>
      <c r="AG77" s="762">
        <v>0</v>
      </c>
      <c r="AH77" s="762">
        <v>0</v>
      </c>
      <c r="AI77" s="762">
        <v>0</v>
      </c>
      <c r="AJ77" s="762">
        <v>0</v>
      </c>
      <c r="AK77" s="762">
        <v>0</v>
      </c>
      <c r="AL77" s="762">
        <v>0</v>
      </c>
      <c r="AM77" s="762">
        <v>0</v>
      </c>
      <c r="AN77" s="762">
        <v>0</v>
      </c>
      <c r="AO77" s="762">
        <v>0</v>
      </c>
      <c r="AP77" s="762">
        <v>0</v>
      </c>
      <c r="AQ77" s="762">
        <v>0</v>
      </c>
      <c r="AR77" s="762">
        <v>0</v>
      </c>
      <c r="AS77" s="762">
        <v>0</v>
      </c>
      <c r="AT77" s="762">
        <v>0</v>
      </c>
      <c r="AU77" s="762">
        <v>0</v>
      </c>
      <c r="AV77" s="762">
        <v>0</v>
      </c>
      <c r="AW77" s="762">
        <v>0</v>
      </c>
      <c r="AX77" s="756"/>
      <c r="AY77" s="770">
        <v>0</v>
      </c>
      <c r="AZ77" s="309"/>
      <c r="BB77" s="43">
        <v>0</v>
      </c>
      <c r="BC77" s="1">
        <v>0</v>
      </c>
    </row>
    <row r="78" spans="1:61" ht="15" hidden="1" outlineLevel="1">
      <c r="A78" s="516" t="s">
        <v>448</v>
      </c>
      <c r="C78" s="762">
        <v>0</v>
      </c>
      <c r="D78" s="762">
        <v>0</v>
      </c>
      <c r="E78" s="762">
        <v>0</v>
      </c>
      <c r="F78" s="762">
        <v>0</v>
      </c>
      <c r="G78" s="762">
        <v>0</v>
      </c>
      <c r="H78" s="762">
        <v>0</v>
      </c>
      <c r="I78" s="762">
        <v>0</v>
      </c>
      <c r="J78" s="762">
        <v>0</v>
      </c>
      <c r="K78" s="762">
        <v>0</v>
      </c>
      <c r="L78" s="762">
        <v>0</v>
      </c>
      <c r="M78" s="759">
        <v>0</v>
      </c>
      <c r="N78" s="762">
        <v>0</v>
      </c>
      <c r="O78" s="762">
        <v>0</v>
      </c>
      <c r="P78" s="762">
        <v>0</v>
      </c>
      <c r="Q78" s="762">
        <v>0</v>
      </c>
      <c r="R78" s="762">
        <v>0</v>
      </c>
      <c r="S78" s="762">
        <v>0</v>
      </c>
      <c r="T78" s="762">
        <v>0</v>
      </c>
      <c r="U78" s="762">
        <v>0</v>
      </c>
      <c r="V78" s="762">
        <v>0</v>
      </c>
      <c r="W78" s="762">
        <v>0</v>
      </c>
      <c r="X78" s="762">
        <v>0</v>
      </c>
      <c r="Y78" s="762">
        <v>0</v>
      </c>
      <c r="Z78" s="783">
        <v>0</v>
      </c>
      <c r="AA78" s="762">
        <v>0</v>
      </c>
      <c r="AB78" s="762">
        <v>0</v>
      </c>
      <c r="AC78" s="762">
        <v>0</v>
      </c>
      <c r="AD78" s="762">
        <v>0</v>
      </c>
      <c r="AE78" s="762">
        <v>0</v>
      </c>
      <c r="AF78" s="762">
        <v>0</v>
      </c>
      <c r="AG78" s="762">
        <v>0</v>
      </c>
      <c r="AH78" s="762">
        <v>0</v>
      </c>
      <c r="AI78" s="762">
        <v>0</v>
      </c>
      <c r="AJ78" s="762">
        <v>0</v>
      </c>
      <c r="AK78" s="762">
        <v>0</v>
      </c>
      <c r="AL78" s="762">
        <v>0</v>
      </c>
      <c r="AM78" s="762">
        <v>0</v>
      </c>
      <c r="AN78" s="762">
        <v>0</v>
      </c>
      <c r="AO78" s="762">
        <v>0</v>
      </c>
      <c r="AP78" s="762">
        <v>0</v>
      </c>
      <c r="AQ78" s="762">
        <v>0</v>
      </c>
      <c r="AR78" s="762">
        <v>0</v>
      </c>
      <c r="AS78" s="762">
        <v>0</v>
      </c>
      <c r="AT78" s="762">
        <v>0</v>
      </c>
      <c r="AU78" s="762">
        <v>0</v>
      </c>
      <c r="AV78" s="762">
        <v>0</v>
      </c>
      <c r="AW78" s="762">
        <v>0</v>
      </c>
      <c r="AX78" s="756"/>
      <c r="AY78" s="770">
        <v>0</v>
      </c>
      <c r="AZ78" s="309"/>
      <c r="BB78" s="43">
        <v>0</v>
      </c>
      <c r="BC78" s="1">
        <v>0</v>
      </c>
    </row>
    <row r="79" spans="1:61" ht="15" hidden="1" outlineLevel="1">
      <c r="A79" s="516"/>
      <c r="C79" s="762"/>
      <c r="D79" s="762"/>
      <c r="E79" s="762"/>
      <c r="F79" s="762"/>
      <c r="G79" s="762"/>
      <c r="H79" s="762"/>
      <c r="I79" s="762"/>
      <c r="J79" s="762"/>
      <c r="K79" s="762"/>
      <c r="L79" s="762"/>
      <c r="M79" s="756"/>
      <c r="N79" s="762"/>
      <c r="O79" s="762"/>
      <c r="P79" s="762"/>
      <c r="Q79" s="762"/>
      <c r="R79" s="762"/>
      <c r="S79" s="762"/>
      <c r="T79" s="762"/>
      <c r="U79" s="762"/>
      <c r="V79" s="762"/>
      <c r="W79" s="762"/>
      <c r="X79" s="762"/>
      <c r="Y79" s="762"/>
      <c r="Z79" s="783"/>
      <c r="AA79" s="762"/>
      <c r="AB79" s="762"/>
      <c r="AC79" s="762"/>
      <c r="AD79" s="762"/>
      <c r="AE79" s="762"/>
      <c r="AF79" s="762"/>
      <c r="AG79" s="762"/>
      <c r="AH79" s="762"/>
      <c r="AI79" s="762"/>
      <c r="AJ79" s="762"/>
      <c r="AK79" s="762"/>
      <c r="AL79" s="762"/>
      <c r="AM79" s="762"/>
      <c r="AN79" s="762"/>
      <c r="AO79" s="762"/>
      <c r="AP79" s="762"/>
      <c r="AQ79" s="762"/>
      <c r="AR79" s="762"/>
      <c r="AS79" s="762"/>
      <c r="AT79" s="762"/>
      <c r="AU79" s="762"/>
      <c r="AV79" s="762"/>
      <c r="AW79" s="762"/>
      <c r="AX79" s="756"/>
      <c r="AY79" s="756"/>
      <c r="BB79" s="43"/>
      <c r="BC79" s="1">
        <v>0</v>
      </c>
    </row>
    <row r="80" spans="1:61" hidden="1" outlineLevel="1">
      <c r="A80" s="520" t="s">
        <v>449</v>
      </c>
      <c r="N80" s="62"/>
      <c r="Z80" s="62"/>
      <c r="AA80" s="62"/>
      <c r="AB80" s="62"/>
      <c r="BB80" s="43"/>
      <c r="BC80" s="1">
        <v>0</v>
      </c>
    </row>
    <row r="81" spans="1:55" ht="15" hidden="1" outlineLevel="1">
      <c r="A81" s="516" t="s">
        <v>450</v>
      </c>
      <c r="C81" s="762">
        <v>2328070</v>
      </c>
      <c r="D81" s="762">
        <v>545585</v>
      </c>
      <c r="E81" s="762">
        <v>0</v>
      </c>
      <c r="F81" s="762">
        <v>2144180</v>
      </c>
      <c r="G81" s="762">
        <v>0</v>
      </c>
      <c r="H81" s="762">
        <v>299472</v>
      </c>
      <c r="I81" s="762">
        <v>323383</v>
      </c>
      <c r="J81" s="762">
        <v>0</v>
      </c>
      <c r="K81" s="762">
        <v>292310</v>
      </c>
      <c r="L81" s="762">
        <v>1534265</v>
      </c>
      <c r="M81" s="759">
        <v>176676</v>
      </c>
      <c r="N81" s="762">
        <v>304401</v>
      </c>
      <c r="O81" s="762">
        <v>162536</v>
      </c>
      <c r="P81" s="762">
        <v>10907</v>
      </c>
      <c r="Q81" s="762">
        <v>0</v>
      </c>
      <c r="R81" s="762">
        <v>0</v>
      </c>
      <c r="S81" s="762">
        <v>5383670</v>
      </c>
      <c r="T81" s="762">
        <v>13622905</v>
      </c>
      <c r="U81" s="762">
        <v>715366</v>
      </c>
      <c r="V81" s="762">
        <v>0</v>
      </c>
      <c r="W81" s="762">
        <v>0</v>
      </c>
      <c r="X81" s="762">
        <v>341442</v>
      </c>
      <c r="Y81" s="762">
        <v>62649</v>
      </c>
      <c r="Z81" s="783">
        <v>26942288</v>
      </c>
      <c r="AA81" s="762">
        <v>1394605</v>
      </c>
      <c r="AB81" s="762">
        <v>1427640</v>
      </c>
      <c r="AC81" s="762">
        <v>4651</v>
      </c>
      <c r="AD81" s="762">
        <v>0</v>
      </c>
      <c r="AE81" s="762">
        <v>116603</v>
      </c>
      <c r="AF81" s="762">
        <v>662274</v>
      </c>
      <c r="AG81" s="762">
        <v>0</v>
      </c>
      <c r="AH81" s="762">
        <v>110181</v>
      </c>
      <c r="AI81" s="762">
        <v>209567</v>
      </c>
      <c r="AJ81" s="762">
        <v>295622</v>
      </c>
      <c r="AK81" s="762">
        <v>50828</v>
      </c>
      <c r="AL81" s="762">
        <v>0</v>
      </c>
      <c r="AM81" s="762">
        <v>911131</v>
      </c>
      <c r="AN81" s="762">
        <v>128495</v>
      </c>
      <c r="AO81" s="762">
        <v>7005</v>
      </c>
      <c r="AP81" s="762">
        <v>3515737</v>
      </c>
      <c r="AQ81" s="762">
        <v>1846735</v>
      </c>
      <c r="AR81" s="762">
        <v>1163593</v>
      </c>
      <c r="AS81" s="762">
        <v>627272</v>
      </c>
      <c r="AT81" s="762">
        <v>5555</v>
      </c>
      <c r="AU81" s="762">
        <v>48960</v>
      </c>
      <c r="AV81" s="762">
        <v>132860</v>
      </c>
      <c r="AW81" s="762">
        <v>523532</v>
      </c>
      <c r="AX81" s="756"/>
      <c r="AY81" s="770">
        <v>68372951</v>
      </c>
      <c r="AZ81" s="309"/>
      <c r="BB81" s="43">
        <v>67112311</v>
      </c>
      <c r="BC81" s="1">
        <v>0</v>
      </c>
    </row>
    <row r="82" spans="1:55" ht="15" hidden="1" outlineLevel="1">
      <c r="A82" s="516" t="s">
        <v>451</v>
      </c>
      <c r="C82" s="762">
        <v>1623725</v>
      </c>
      <c r="D82" s="762">
        <v>378062</v>
      </c>
      <c r="E82" s="762">
        <v>0</v>
      </c>
      <c r="F82" s="762">
        <v>2582740</v>
      </c>
      <c r="G82" s="762">
        <v>0</v>
      </c>
      <c r="H82" s="762">
        <v>472349</v>
      </c>
      <c r="I82" s="762">
        <v>845848</v>
      </c>
      <c r="J82" s="762">
        <v>0</v>
      </c>
      <c r="K82" s="762">
        <v>618478</v>
      </c>
      <c r="L82" s="762">
        <v>1012946</v>
      </c>
      <c r="M82" s="759">
        <v>0</v>
      </c>
      <c r="N82" s="762">
        <v>264047</v>
      </c>
      <c r="O82" s="762">
        <v>313894</v>
      </c>
      <c r="P82" s="762">
        <v>63350</v>
      </c>
      <c r="Q82" s="762">
        <v>2332882</v>
      </c>
      <c r="R82" s="762">
        <v>0</v>
      </c>
      <c r="S82" s="762">
        <v>2845470</v>
      </c>
      <c r="T82" s="762">
        <v>10504434</v>
      </c>
      <c r="U82" s="762">
        <v>995696</v>
      </c>
      <c r="V82" s="762">
        <v>22785</v>
      </c>
      <c r="W82" s="762">
        <v>0</v>
      </c>
      <c r="X82" s="762">
        <v>937671</v>
      </c>
      <c r="Y82" s="762">
        <v>252569</v>
      </c>
      <c r="Z82" s="783">
        <v>23840968</v>
      </c>
      <c r="AA82" s="762">
        <v>2290886</v>
      </c>
      <c r="AB82" s="762">
        <v>9134021</v>
      </c>
      <c r="AC82" s="762">
        <v>13374</v>
      </c>
      <c r="AD82" s="762">
        <v>0</v>
      </c>
      <c r="AE82" s="762">
        <v>422192</v>
      </c>
      <c r="AF82" s="762">
        <v>322637</v>
      </c>
      <c r="AG82" s="762">
        <v>0</v>
      </c>
      <c r="AH82" s="762">
        <v>309122</v>
      </c>
      <c r="AI82" s="762">
        <v>0</v>
      </c>
      <c r="AJ82" s="762">
        <v>414319</v>
      </c>
      <c r="AK82" s="762">
        <v>104610</v>
      </c>
      <c r="AL82" s="762">
        <v>0</v>
      </c>
      <c r="AM82" s="762">
        <v>2577519</v>
      </c>
      <c r="AN82" s="762">
        <v>205160</v>
      </c>
      <c r="AO82" s="762">
        <v>0</v>
      </c>
      <c r="AP82" s="762">
        <v>5239615</v>
      </c>
      <c r="AQ82" s="762">
        <v>3590248</v>
      </c>
      <c r="AR82" s="762">
        <v>2534279</v>
      </c>
      <c r="AS82" s="762">
        <v>2253412</v>
      </c>
      <c r="AT82" s="762">
        <v>51788</v>
      </c>
      <c r="AU82" s="762">
        <v>152394</v>
      </c>
      <c r="AV82" s="762">
        <v>287563</v>
      </c>
      <c r="AW82" s="762">
        <v>1366301</v>
      </c>
      <c r="AX82" s="756"/>
      <c r="AY82" s="770">
        <v>81177354</v>
      </c>
      <c r="AZ82" s="309"/>
      <c r="BB82" s="43">
        <v>64636282</v>
      </c>
      <c r="BC82" s="1">
        <v>0</v>
      </c>
    </row>
    <row r="83" spans="1:55" ht="15" hidden="1" outlineLevel="1">
      <c r="A83" s="519" t="s">
        <v>452</v>
      </c>
      <c r="C83" s="762">
        <v>0</v>
      </c>
      <c r="D83" s="762">
        <v>0</v>
      </c>
      <c r="E83" s="762">
        <v>0</v>
      </c>
      <c r="F83" s="762">
        <v>845716</v>
      </c>
      <c r="G83" s="762">
        <v>0</v>
      </c>
      <c r="H83" s="762">
        <v>0</v>
      </c>
      <c r="I83" s="762">
        <v>0</v>
      </c>
      <c r="J83" s="762">
        <v>0</v>
      </c>
      <c r="K83" s="762">
        <v>0</v>
      </c>
      <c r="L83" s="762">
        <v>0</v>
      </c>
      <c r="M83" s="759">
        <v>0</v>
      </c>
      <c r="N83" s="762">
        <v>27352</v>
      </c>
      <c r="O83" s="762">
        <v>32515</v>
      </c>
      <c r="P83" s="762">
        <v>6562</v>
      </c>
      <c r="Q83" s="762">
        <v>241654</v>
      </c>
      <c r="R83" s="762">
        <v>0</v>
      </c>
      <c r="S83" s="762">
        <v>1149257</v>
      </c>
      <c r="T83" s="762">
        <v>4918240</v>
      </c>
      <c r="U83" s="762">
        <v>307787</v>
      </c>
      <c r="V83" s="762">
        <v>0</v>
      </c>
      <c r="W83" s="762">
        <v>0</v>
      </c>
      <c r="X83" s="762">
        <v>0</v>
      </c>
      <c r="Y83" s="762">
        <v>0</v>
      </c>
      <c r="Z83" s="783">
        <v>1192780</v>
      </c>
      <c r="AA83" s="762">
        <v>0</v>
      </c>
      <c r="AB83" s="762">
        <v>0</v>
      </c>
      <c r="AC83" s="762">
        <v>0</v>
      </c>
      <c r="AD83" s="762">
        <v>0</v>
      </c>
      <c r="AE83" s="762">
        <v>344708</v>
      </c>
      <c r="AF83" s="762">
        <v>153190</v>
      </c>
      <c r="AG83" s="762">
        <v>0</v>
      </c>
      <c r="AH83" s="762">
        <v>0</v>
      </c>
      <c r="AI83" s="762">
        <v>0</v>
      </c>
      <c r="AJ83" s="762">
        <v>0</v>
      </c>
      <c r="AK83" s="762">
        <v>0</v>
      </c>
      <c r="AL83" s="762">
        <v>0</v>
      </c>
      <c r="AM83" s="762">
        <v>0</v>
      </c>
      <c r="AN83" s="762">
        <v>0</v>
      </c>
      <c r="AO83" s="762">
        <v>0</v>
      </c>
      <c r="AP83" s="762">
        <v>0</v>
      </c>
      <c r="AQ83" s="762">
        <v>0</v>
      </c>
      <c r="AR83" s="762">
        <v>0</v>
      </c>
      <c r="AS83" s="762">
        <v>0</v>
      </c>
      <c r="AT83" s="762">
        <v>0</v>
      </c>
      <c r="AU83" s="762">
        <v>0</v>
      </c>
      <c r="AV83" s="762">
        <v>0</v>
      </c>
      <c r="AW83" s="762">
        <v>53508</v>
      </c>
      <c r="AX83" s="756"/>
      <c r="AY83" s="770">
        <v>9273269</v>
      </c>
      <c r="AZ83" s="309"/>
      <c r="BB83" s="43">
        <v>10151059</v>
      </c>
      <c r="BC83" s="1">
        <v>0</v>
      </c>
    </row>
    <row r="84" spans="1:55" ht="15" hidden="1" outlineLevel="1">
      <c r="A84" s="519" t="s">
        <v>453</v>
      </c>
      <c r="C84" s="762">
        <v>0</v>
      </c>
      <c r="D84" s="762">
        <v>0</v>
      </c>
      <c r="E84" s="762">
        <v>0</v>
      </c>
      <c r="F84" s="762">
        <v>0</v>
      </c>
      <c r="G84" s="762">
        <v>0</v>
      </c>
      <c r="H84" s="762">
        <v>0</v>
      </c>
      <c r="I84" s="762">
        <v>0</v>
      </c>
      <c r="J84" s="762">
        <v>0</v>
      </c>
      <c r="K84" s="762">
        <v>0</v>
      </c>
      <c r="L84" s="762">
        <v>0</v>
      </c>
      <c r="M84" s="759">
        <v>0</v>
      </c>
      <c r="N84" s="762">
        <v>0</v>
      </c>
      <c r="O84" s="762">
        <v>0</v>
      </c>
      <c r="P84" s="762">
        <v>0</v>
      </c>
      <c r="Q84" s="762">
        <v>0</v>
      </c>
      <c r="R84" s="762">
        <v>0</v>
      </c>
      <c r="S84" s="762">
        <v>0</v>
      </c>
      <c r="T84" s="762">
        <v>0</v>
      </c>
      <c r="U84" s="762">
        <v>0</v>
      </c>
      <c r="V84" s="762">
        <v>0</v>
      </c>
      <c r="W84" s="762">
        <v>0</v>
      </c>
      <c r="X84" s="762">
        <v>0</v>
      </c>
      <c r="Y84" s="762">
        <v>0</v>
      </c>
      <c r="Z84" s="783">
        <v>0</v>
      </c>
      <c r="AA84" s="762">
        <v>0</v>
      </c>
      <c r="AB84" s="762">
        <v>0</v>
      </c>
      <c r="AC84" s="762">
        <v>0</v>
      </c>
      <c r="AD84" s="762">
        <v>0</v>
      </c>
      <c r="AE84" s="762">
        <v>0</v>
      </c>
      <c r="AF84" s="762">
        <v>0</v>
      </c>
      <c r="AG84" s="762">
        <v>0</v>
      </c>
      <c r="AH84" s="762">
        <v>0</v>
      </c>
      <c r="AI84" s="762">
        <v>0</v>
      </c>
      <c r="AJ84" s="762">
        <v>0</v>
      </c>
      <c r="AK84" s="762">
        <v>0</v>
      </c>
      <c r="AL84" s="762">
        <v>0</v>
      </c>
      <c r="AM84" s="762">
        <v>0</v>
      </c>
      <c r="AN84" s="762">
        <v>0</v>
      </c>
      <c r="AO84" s="762">
        <v>0</v>
      </c>
      <c r="AP84" s="762">
        <v>0</v>
      </c>
      <c r="AQ84" s="762">
        <v>0</v>
      </c>
      <c r="AR84" s="762">
        <v>0</v>
      </c>
      <c r="AS84" s="762">
        <v>0</v>
      </c>
      <c r="AT84" s="762">
        <v>0</v>
      </c>
      <c r="AU84" s="762">
        <v>0</v>
      </c>
      <c r="AV84" s="762">
        <v>0</v>
      </c>
      <c r="AW84" s="762">
        <v>0</v>
      </c>
      <c r="AX84" s="756"/>
      <c r="AY84" s="770">
        <v>0</v>
      </c>
      <c r="AZ84" s="309"/>
      <c r="BB84" s="43">
        <v>0</v>
      </c>
      <c r="BC84" s="1">
        <v>0</v>
      </c>
    </row>
    <row r="85" spans="1:55" ht="15" hidden="1" outlineLevel="1">
      <c r="A85" s="516" t="s">
        <v>454</v>
      </c>
      <c r="C85" s="762">
        <v>0</v>
      </c>
      <c r="D85" s="762">
        <v>0</v>
      </c>
      <c r="E85" s="762">
        <v>3384593</v>
      </c>
      <c r="F85" s="762">
        <v>256373</v>
      </c>
      <c r="G85" s="762">
        <v>295372</v>
      </c>
      <c r="H85" s="762">
        <v>0</v>
      </c>
      <c r="I85" s="762">
        <v>0</v>
      </c>
      <c r="J85" s="762">
        <v>556938</v>
      </c>
      <c r="K85" s="762">
        <v>97947</v>
      </c>
      <c r="L85" s="762">
        <v>0</v>
      </c>
      <c r="M85" s="759">
        <v>58008</v>
      </c>
      <c r="N85" s="762">
        <v>0</v>
      </c>
      <c r="O85" s="762">
        <v>0</v>
      </c>
      <c r="P85" s="762">
        <v>0</v>
      </c>
      <c r="Q85" s="762">
        <v>0</v>
      </c>
      <c r="R85" s="762">
        <v>0</v>
      </c>
      <c r="S85" s="762">
        <v>0</v>
      </c>
      <c r="T85" s="762">
        <v>0</v>
      </c>
      <c r="U85" s="762">
        <v>0</v>
      </c>
      <c r="V85" s="762">
        <v>1404962</v>
      </c>
      <c r="W85" s="762">
        <v>12158105</v>
      </c>
      <c r="X85" s="762">
        <v>0</v>
      </c>
      <c r="Y85" s="762">
        <v>0</v>
      </c>
      <c r="Z85" s="783">
        <v>0</v>
      </c>
      <c r="AA85" s="762">
        <v>0</v>
      </c>
      <c r="AB85" s="762">
        <v>2039877</v>
      </c>
      <c r="AC85" s="762">
        <v>0</v>
      </c>
      <c r="AD85" s="762">
        <v>2214603</v>
      </c>
      <c r="AE85" s="762">
        <v>0</v>
      </c>
      <c r="AF85" s="762">
        <v>0</v>
      </c>
      <c r="AG85" s="762">
        <v>1665352</v>
      </c>
      <c r="AH85" s="762">
        <v>3580</v>
      </c>
      <c r="AI85" s="762">
        <v>0</v>
      </c>
      <c r="AJ85" s="762">
        <v>0</v>
      </c>
      <c r="AK85" s="762">
        <v>0</v>
      </c>
      <c r="AL85" s="762">
        <v>191963</v>
      </c>
      <c r="AM85" s="762">
        <v>77196</v>
      </c>
      <c r="AN85" s="762">
        <v>17691</v>
      </c>
      <c r="AO85" s="762">
        <v>14369</v>
      </c>
      <c r="AP85" s="762">
        <v>700000</v>
      </c>
      <c r="AQ85" s="762">
        <v>722972</v>
      </c>
      <c r="AR85" s="762">
        <v>350000</v>
      </c>
      <c r="AS85" s="762">
        <v>0</v>
      </c>
      <c r="AT85" s="762">
        <v>0</v>
      </c>
      <c r="AU85" s="762">
        <v>0</v>
      </c>
      <c r="AV85" s="762">
        <v>0</v>
      </c>
      <c r="AW85" s="762">
        <v>305103</v>
      </c>
      <c r="AX85" s="756"/>
      <c r="AY85" s="770">
        <v>26515004</v>
      </c>
      <c r="AZ85" s="309"/>
      <c r="BB85" s="43">
        <v>22590540</v>
      </c>
      <c r="BC85" s="1">
        <v>0</v>
      </c>
    </row>
    <row r="86" spans="1:55" ht="15" hidden="1" outlineLevel="1">
      <c r="A86" s="519" t="s">
        <v>455</v>
      </c>
      <c r="C86" s="762">
        <v>0</v>
      </c>
      <c r="D86" s="762">
        <v>0</v>
      </c>
      <c r="E86" s="762">
        <v>0</v>
      </c>
      <c r="F86" s="762">
        <v>4470</v>
      </c>
      <c r="G86" s="762">
        <v>0</v>
      </c>
      <c r="H86" s="762">
        <v>0</v>
      </c>
      <c r="I86" s="762">
        <v>0</v>
      </c>
      <c r="J86" s="762">
        <v>0</v>
      </c>
      <c r="K86" s="762">
        <v>0</v>
      </c>
      <c r="L86" s="762">
        <v>0</v>
      </c>
      <c r="M86" s="759">
        <v>0</v>
      </c>
      <c r="N86" s="762">
        <v>0</v>
      </c>
      <c r="O86" s="762">
        <v>0</v>
      </c>
      <c r="P86" s="762">
        <v>0</v>
      </c>
      <c r="Q86" s="762">
        <v>0</v>
      </c>
      <c r="R86" s="762">
        <v>0</v>
      </c>
      <c r="S86" s="762">
        <v>2029</v>
      </c>
      <c r="T86" s="762">
        <v>8628</v>
      </c>
      <c r="U86" s="762">
        <v>540</v>
      </c>
      <c r="V86" s="762">
        <v>0</v>
      </c>
      <c r="W86" s="762">
        <v>0</v>
      </c>
      <c r="X86" s="762">
        <v>0</v>
      </c>
      <c r="Y86" s="762">
        <v>0</v>
      </c>
      <c r="Z86" s="783">
        <v>0</v>
      </c>
      <c r="AA86" s="762">
        <v>0</v>
      </c>
      <c r="AB86" s="762">
        <v>0</v>
      </c>
      <c r="AC86" s="762">
        <v>0</v>
      </c>
      <c r="AD86" s="762">
        <v>0</v>
      </c>
      <c r="AE86" s="762">
        <v>60814</v>
      </c>
      <c r="AF86" s="762">
        <v>26278</v>
      </c>
      <c r="AG86" s="762">
        <v>0</v>
      </c>
      <c r="AH86" s="762">
        <v>0</v>
      </c>
      <c r="AI86" s="762">
        <v>0</v>
      </c>
      <c r="AJ86" s="762">
        <v>0</v>
      </c>
      <c r="AK86" s="762">
        <v>0</v>
      </c>
      <c r="AL86" s="762">
        <v>0</v>
      </c>
      <c r="AM86" s="762">
        <v>0</v>
      </c>
      <c r="AN86" s="762">
        <v>0</v>
      </c>
      <c r="AO86" s="762">
        <v>0</v>
      </c>
      <c r="AP86" s="762">
        <v>0</v>
      </c>
      <c r="AQ86" s="762">
        <v>0</v>
      </c>
      <c r="AR86" s="762">
        <v>0</v>
      </c>
      <c r="AS86" s="762">
        <v>0</v>
      </c>
      <c r="AT86" s="762">
        <v>0</v>
      </c>
      <c r="AU86" s="762">
        <v>0</v>
      </c>
      <c r="AV86" s="762">
        <v>0</v>
      </c>
      <c r="AW86" s="762">
        <v>0</v>
      </c>
      <c r="AX86" s="756"/>
      <c r="AY86" s="770">
        <v>102759</v>
      </c>
      <c r="AZ86" s="309"/>
      <c r="BB86" s="43">
        <v>86323</v>
      </c>
      <c r="BC86" s="1">
        <v>0</v>
      </c>
    </row>
    <row r="87" spans="1:55" hidden="1" outlineLevel="1">
      <c r="A87" s="518" t="s">
        <v>456</v>
      </c>
      <c r="C87" s="762">
        <v>3951795</v>
      </c>
      <c r="D87" s="762">
        <v>923647</v>
      </c>
      <c r="E87" s="762">
        <v>3384593</v>
      </c>
      <c r="F87" s="762">
        <v>5833479</v>
      </c>
      <c r="G87" s="762">
        <v>295372</v>
      </c>
      <c r="H87" s="762">
        <v>771821</v>
      </c>
      <c r="I87" s="762">
        <v>1169231</v>
      </c>
      <c r="J87" s="762">
        <v>556938</v>
      </c>
      <c r="K87" s="762">
        <v>1008735</v>
      </c>
      <c r="L87" s="762">
        <v>2547211</v>
      </c>
      <c r="M87" s="762">
        <v>234684</v>
      </c>
      <c r="N87" s="762">
        <v>595800</v>
      </c>
      <c r="O87" s="762">
        <v>508945</v>
      </c>
      <c r="P87" s="762">
        <v>80819</v>
      </c>
      <c r="Q87" s="762">
        <v>2574536</v>
      </c>
      <c r="R87" s="762">
        <v>0</v>
      </c>
      <c r="S87" s="762">
        <v>9380426</v>
      </c>
      <c r="T87" s="762">
        <v>29054207</v>
      </c>
      <c r="U87" s="762">
        <v>2019389</v>
      </c>
      <c r="V87" s="762">
        <v>1427747</v>
      </c>
      <c r="W87" s="762">
        <v>12158105</v>
      </c>
      <c r="X87" s="762">
        <v>1279113</v>
      </c>
      <c r="Y87" s="762">
        <v>315218</v>
      </c>
      <c r="Z87" s="783">
        <v>51976036</v>
      </c>
      <c r="AA87" s="762">
        <v>3685491</v>
      </c>
      <c r="AB87" s="762">
        <v>12601538</v>
      </c>
      <c r="AC87" s="762">
        <v>18025</v>
      </c>
      <c r="AD87" s="762">
        <v>2214603</v>
      </c>
      <c r="AE87" s="762">
        <v>944317</v>
      </c>
      <c r="AF87" s="762">
        <v>1164379</v>
      </c>
      <c r="AG87" s="762">
        <v>1665352</v>
      </c>
      <c r="AH87" s="762">
        <v>422883</v>
      </c>
      <c r="AI87" s="762">
        <v>209567</v>
      </c>
      <c r="AJ87" s="762">
        <v>709941</v>
      </c>
      <c r="AK87" s="762">
        <v>155438</v>
      </c>
      <c r="AL87" s="762">
        <v>191963</v>
      </c>
      <c r="AM87" s="762">
        <v>3565846</v>
      </c>
      <c r="AN87" s="762">
        <v>351346</v>
      </c>
      <c r="AO87" s="762">
        <v>21374</v>
      </c>
      <c r="AP87" s="762">
        <v>9455352</v>
      </c>
      <c r="AQ87" s="762">
        <v>6159955</v>
      </c>
      <c r="AR87" s="762">
        <v>4047872</v>
      </c>
      <c r="AS87" s="762">
        <v>2880684</v>
      </c>
      <c r="AT87" s="762">
        <v>57343</v>
      </c>
      <c r="AU87" s="762">
        <v>201354</v>
      </c>
      <c r="AV87" s="762">
        <v>420423</v>
      </c>
      <c r="AW87" s="762">
        <v>2248444</v>
      </c>
      <c r="AX87" s="765">
        <v>0</v>
      </c>
      <c r="AY87" s="770">
        <v>185441337</v>
      </c>
      <c r="AZ87" s="309"/>
      <c r="BA87" s="63"/>
      <c r="BB87" s="63">
        <v>164576515</v>
      </c>
      <c r="BC87" s="1">
        <v>0</v>
      </c>
    </row>
    <row r="88" spans="1:55" collapsed="1">
      <c r="A88" s="517" t="s">
        <v>457</v>
      </c>
      <c r="C88" s="762">
        <v>3951795</v>
      </c>
      <c r="D88" s="762">
        <v>923647</v>
      </c>
      <c r="E88" s="762">
        <v>3384593</v>
      </c>
      <c r="F88" s="762">
        <v>5838197</v>
      </c>
      <c r="G88" s="762">
        <v>295372</v>
      </c>
      <c r="H88" s="762">
        <v>771821</v>
      </c>
      <c r="I88" s="762">
        <v>1169231</v>
      </c>
      <c r="J88" s="762">
        <v>556938</v>
      </c>
      <c r="K88" s="762">
        <v>1008735</v>
      </c>
      <c r="L88" s="762">
        <v>2547211</v>
      </c>
      <c r="M88" s="762">
        <v>234684</v>
      </c>
      <c r="N88" s="762">
        <v>595800</v>
      </c>
      <c r="O88" s="762">
        <v>508945</v>
      </c>
      <c r="P88" s="762">
        <v>80819</v>
      </c>
      <c r="Q88" s="762">
        <v>2574536</v>
      </c>
      <c r="R88" s="762">
        <v>0</v>
      </c>
      <c r="S88" s="762">
        <v>9380426</v>
      </c>
      <c r="T88" s="762">
        <v>29054207</v>
      </c>
      <c r="U88" s="762">
        <v>2019389</v>
      </c>
      <c r="V88" s="762">
        <v>1427747</v>
      </c>
      <c r="W88" s="762">
        <v>12158105</v>
      </c>
      <c r="X88" s="762">
        <v>1279113</v>
      </c>
      <c r="Y88" s="762">
        <v>315218</v>
      </c>
      <c r="Z88" s="783">
        <v>51976036</v>
      </c>
      <c r="AA88" s="762">
        <v>3685491</v>
      </c>
      <c r="AB88" s="762">
        <v>12601538</v>
      </c>
      <c r="AC88" s="762">
        <v>18025</v>
      </c>
      <c r="AD88" s="762">
        <v>2214603</v>
      </c>
      <c r="AE88" s="762">
        <v>944317</v>
      </c>
      <c r="AF88" s="762">
        <v>1164379</v>
      </c>
      <c r="AG88" s="762">
        <v>1665352</v>
      </c>
      <c r="AH88" s="762">
        <v>422883</v>
      </c>
      <c r="AI88" s="762">
        <v>209567</v>
      </c>
      <c r="AJ88" s="762">
        <v>709941</v>
      </c>
      <c r="AK88" s="762">
        <v>155438</v>
      </c>
      <c r="AL88" s="762">
        <v>191963</v>
      </c>
      <c r="AM88" s="762">
        <v>3565846</v>
      </c>
      <c r="AN88" s="762">
        <v>351346</v>
      </c>
      <c r="AO88" s="762">
        <v>21374</v>
      </c>
      <c r="AP88" s="762">
        <v>9455352</v>
      </c>
      <c r="AQ88" s="762">
        <v>6159955</v>
      </c>
      <c r="AR88" s="762">
        <v>4047872</v>
      </c>
      <c r="AS88" s="762">
        <v>2880684</v>
      </c>
      <c r="AT88" s="762">
        <v>57343</v>
      </c>
      <c r="AU88" s="762">
        <v>201354</v>
      </c>
      <c r="AV88" s="762">
        <v>420423</v>
      </c>
      <c r="AW88" s="762">
        <v>2248444</v>
      </c>
      <c r="AX88" s="765">
        <v>0</v>
      </c>
      <c r="AY88" s="770">
        <v>185446055</v>
      </c>
      <c r="AZ88" s="309"/>
      <c r="BA88" s="63"/>
      <c r="BB88" s="63">
        <v>164576515</v>
      </c>
      <c r="BC88" s="1">
        <v>0</v>
      </c>
    </row>
    <row r="89" spans="1:55" ht="15">
      <c r="A89" s="514"/>
      <c r="C89" s="762"/>
      <c r="D89" s="762"/>
      <c r="E89" s="762"/>
      <c r="F89" s="762"/>
      <c r="G89" s="762"/>
      <c r="H89" s="762"/>
      <c r="I89" s="762"/>
      <c r="J89" s="762"/>
      <c r="K89" s="762"/>
      <c r="L89" s="762"/>
      <c r="M89" s="756"/>
      <c r="N89" s="762"/>
      <c r="O89" s="762"/>
      <c r="P89" s="762"/>
      <c r="Q89" s="762"/>
      <c r="R89" s="762"/>
      <c r="S89" s="762"/>
      <c r="T89" s="762"/>
      <c r="U89" s="762"/>
      <c r="V89" s="762"/>
      <c r="W89" s="762"/>
      <c r="X89" s="762"/>
      <c r="Y89" s="762"/>
      <c r="Z89" s="783"/>
      <c r="AA89" s="762"/>
      <c r="AB89" s="762"/>
      <c r="AC89" s="762"/>
      <c r="AD89" s="762"/>
      <c r="AE89" s="762"/>
      <c r="AF89" s="762"/>
      <c r="AG89" s="762"/>
      <c r="AH89" s="762"/>
      <c r="AI89" s="762"/>
      <c r="AJ89" s="762"/>
      <c r="AK89" s="762"/>
      <c r="AL89" s="762"/>
      <c r="AM89" s="762"/>
      <c r="AN89" s="762"/>
      <c r="AO89" s="762"/>
      <c r="AP89" s="762"/>
      <c r="AQ89" s="762"/>
      <c r="AR89" s="762"/>
      <c r="AS89" s="762"/>
      <c r="AT89" s="762"/>
      <c r="AU89" s="762"/>
      <c r="AV89" s="762"/>
      <c r="AW89" s="762"/>
      <c r="AX89" s="756"/>
      <c r="AY89" s="756"/>
      <c r="AZ89" s="309"/>
      <c r="BB89" s="43"/>
      <c r="BC89" s="1">
        <v>0</v>
      </c>
    </row>
    <row r="90" spans="1:55" hidden="1" outlineLevel="1">
      <c r="A90" s="517" t="s">
        <v>462</v>
      </c>
      <c r="N90" s="62"/>
      <c r="Z90" s="62"/>
      <c r="AA90" s="62"/>
      <c r="AB90" s="62"/>
      <c r="AZ90" s="309"/>
      <c r="BB90" s="43"/>
      <c r="BC90" s="1">
        <v>0</v>
      </c>
    </row>
    <row r="91" spans="1:55" ht="15" hidden="1" outlineLevel="1">
      <c r="A91" s="516" t="s">
        <v>522</v>
      </c>
      <c r="C91" s="762">
        <v>0</v>
      </c>
      <c r="D91" s="762">
        <v>0</v>
      </c>
      <c r="E91" s="762">
        <v>0</v>
      </c>
      <c r="F91" s="762">
        <v>0</v>
      </c>
      <c r="G91" s="762">
        <v>0</v>
      </c>
      <c r="H91" s="762">
        <v>0</v>
      </c>
      <c r="I91" s="762">
        <v>0</v>
      </c>
      <c r="J91" s="762">
        <v>0</v>
      </c>
      <c r="K91" s="762">
        <v>0</v>
      </c>
      <c r="L91" s="762">
        <v>0</v>
      </c>
      <c r="M91" s="759">
        <v>0</v>
      </c>
      <c r="N91" s="762">
        <v>0</v>
      </c>
      <c r="O91" s="762">
        <v>0</v>
      </c>
      <c r="P91" s="762">
        <v>0</v>
      </c>
      <c r="Q91" s="762">
        <v>0</v>
      </c>
      <c r="R91" s="762">
        <v>0</v>
      </c>
      <c r="S91" s="762">
        <v>0</v>
      </c>
      <c r="T91" s="762">
        <v>0</v>
      </c>
      <c r="U91" s="762">
        <v>0</v>
      </c>
      <c r="V91" s="762">
        <v>0</v>
      </c>
      <c r="W91" s="762">
        <v>0</v>
      </c>
      <c r="X91" s="762">
        <v>0</v>
      </c>
      <c r="Y91" s="762">
        <v>0</v>
      </c>
      <c r="Z91" s="783">
        <v>0</v>
      </c>
      <c r="AA91" s="762">
        <v>0</v>
      </c>
      <c r="AB91" s="762">
        <v>0</v>
      </c>
      <c r="AC91" s="762">
        <v>0</v>
      </c>
      <c r="AD91" s="762">
        <v>0</v>
      </c>
      <c r="AE91" s="762">
        <v>0</v>
      </c>
      <c r="AF91" s="762">
        <v>0</v>
      </c>
      <c r="AG91" s="762">
        <v>0</v>
      </c>
      <c r="AH91" s="762">
        <v>0</v>
      </c>
      <c r="AI91" s="762">
        <v>0</v>
      </c>
      <c r="AJ91" s="762">
        <v>0</v>
      </c>
      <c r="AK91" s="762">
        <v>0</v>
      </c>
      <c r="AL91" s="762">
        <v>0</v>
      </c>
      <c r="AM91" s="762">
        <v>0</v>
      </c>
      <c r="AN91" s="762">
        <v>0</v>
      </c>
      <c r="AO91" s="762">
        <v>0</v>
      </c>
      <c r="AP91" s="762">
        <v>0</v>
      </c>
      <c r="AQ91" s="762">
        <v>0</v>
      </c>
      <c r="AR91" s="762">
        <v>0</v>
      </c>
      <c r="AS91" s="762">
        <v>0</v>
      </c>
      <c r="AT91" s="762">
        <v>0</v>
      </c>
      <c r="AU91" s="762">
        <v>0</v>
      </c>
      <c r="AV91" s="762">
        <v>0</v>
      </c>
      <c r="AW91" s="762">
        <v>0</v>
      </c>
      <c r="AX91" s="756"/>
      <c r="AY91" s="770">
        <v>0</v>
      </c>
      <c r="AZ91" s="309"/>
      <c r="BB91" s="43">
        <v>0</v>
      </c>
      <c r="BC91" s="1">
        <v>0</v>
      </c>
    </row>
    <row r="92" spans="1:55" ht="15" hidden="1" outlineLevel="1">
      <c r="A92" s="516" t="s">
        <v>460</v>
      </c>
      <c r="C92" s="762">
        <v>6788</v>
      </c>
      <c r="D92" s="762">
        <v>4738</v>
      </c>
      <c r="E92" s="762">
        <v>10693</v>
      </c>
      <c r="F92" s="762">
        <v>41356</v>
      </c>
      <c r="G92" s="762">
        <v>0</v>
      </c>
      <c r="H92" s="762">
        <v>0</v>
      </c>
      <c r="I92" s="762">
        <v>773</v>
      </c>
      <c r="J92" s="762">
        <v>432</v>
      </c>
      <c r="K92" s="762">
        <v>6390</v>
      </c>
      <c r="L92" s="762">
        <v>15307</v>
      </c>
      <c r="M92" s="759">
        <v>1830</v>
      </c>
      <c r="N92" s="762">
        <v>0</v>
      </c>
      <c r="O92" s="762">
        <v>0</v>
      </c>
      <c r="P92" s="762">
        <v>0</v>
      </c>
      <c r="Q92" s="762">
        <v>0</v>
      </c>
      <c r="R92" s="762">
        <v>0</v>
      </c>
      <c r="S92" s="762">
        <v>0</v>
      </c>
      <c r="T92" s="762">
        <v>0</v>
      </c>
      <c r="U92" s="762">
        <v>0</v>
      </c>
      <c r="V92" s="762">
        <v>0</v>
      </c>
      <c r="W92" s="762">
        <v>0</v>
      </c>
      <c r="X92" s="762">
        <v>0</v>
      </c>
      <c r="Y92" s="762">
        <v>0</v>
      </c>
      <c r="Z92" s="783">
        <v>223397</v>
      </c>
      <c r="AA92" s="762">
        <v>15925</v>
      </c>
      <c r="AB92" s="762">
        <v>55370</v>
      </c>
      <c r="AC92" s="762">
        <v>72</v>
      </c>
      <c r="AD92" s="762">
        <v>0</v>
      </c>
      <c r="AE92" s="762">
        <v>0</v>
      </c>
      <c r="AF92" s="762">
        <v>0</v>
      </c>
      <c r="AG92" s="762">
        <v>0</v>
      </c>
      <c r="AH92" s="762">
        <v>0</v>
      </c>
      <c r="AI92" s="762">
        <v>326</v>
      </c>
      <c r="AJ92" s="762">
        <v>79</v>
      </c>
      <c r="AK92" s="762">
        <v>46</v>
      </c>
      <c r="AL92" s="762">
        <v>196</v>
      </c>
      <c r="AM92" s="762">
        <v>12022</v>
      </c>
      <c r="AN92" s="762">
        <v>1678</v>
      </c>
      <c r="AO92" s="762">
        <v>34</v>
      </c>
      <c r="AP92" s="762">
        <v>22270</v>
      </c>
      <c r="AQ92" s="762">
        <v>8486</v>
      </c>
      <c r="AR92" s="762">
        <v>7449</v>
      </c>
      <c r="AS92" s="762">
        <v>3005</v>
      </c>
      <c r="AT92" s="762">
        <v>206</v>
      </c>
      <c r="AU92" s="762">
        <v>922</v>
      </c>
      <c r="AV92" s="762">
        <v>7721</v>
      </c>
      <c r="AW92" s="762">
        <v>8037</v>
      </c>
      <c r="AX92" s="756"/>
      <c r="AY92" s="770">
        <v>455548</v>
      </c>
      <c r="AZ92" s="309"/>
      <c r="BB92" s="43">
        <v>325977</v>
      </c>
      <c r="BC92" s="1">
        <v>0</v>
      </c>
    </row>
    <row r="93" spans="1:55" ht="15" hidden="1" outlineLevel="1">
      <c r="A93" s="519" t="s">
        <v>461</v>
      </c>
      <c r="C93" s="762">
        <v>791</v>
      </c>
      <c r="D93" s="762">
        <v>713</v>
      </c>
      <c r="E93" s="762">
        <v>0</v>
      </c>
      <c r="F93" s="762">
        <v>8823</v>
      </c>
      <c r="G93" s="762">
        <v>0</v>
      </c>
      <c r="H93" s="762">
        <v>0</v>
      </c>
      <c r="I93" s="762">
        <v>0</v>
      </c>
      <c r="J93" s="762">
        <v>0</v>
      </c>
      <c r="K93" s="762">
        <v>0</v>
      </c>
      <c r="L93" s="762">
        <v>0</v>
      </c>
      <c r="M93" s="759">
        <v>0</v>
      </c>
      <c r="N93" s="762">
        <v>0</v>
      </c>
      <c r="O93" s="762">
        <v>0</v>
      </c>
      <c r="P93" s="762">
        <v>0</v>
      </c>
      <c r="Q93" s="762">
        <v>0</v>
      </c>
      <c r="R93" s="762">
        <v>0</v>
      </c>
      <c r="S93" s="762">
        <v>6948</v>
      </c>
      <c r="T93" s="762">
        <v>31179</v>
      </c>
      <c r="U93" s="762">
        <v>3767</v>
      </c>
      <c r="V93" s="762">
        <v>1926</v>
      </c>
      <c r="W93" s="762">
        <v>612</v>
      </c>
      <c r="X93" s="762">
        <v>137</v>
      </c>
      <c r="Y93" s="762">
        <v>182</v>
      </c>
      <c r="Z93" s="783">
        <v>4779</v>
      </c>
      <c r="AA93" s="762">
        <v>336</v>
      </c>
      <c r="AB93" s="762">
        <v>2925</v>
      </c>
      <c r="AC93" s="762">
        <v>4</v>
      </c>
      <c r="AD93" s="762">
        <v>19154</v>
      </c>
      <c r="AE93" s="762">
        <v>0</v>
      </c>
      <c r="AF93" s="762">
        <v>37680</v>
      </c>
      <c r="AG93" s="762">
        <v>230983</v>
      </c>
      <c r="AH93" s="762">
        <v>0</v>
      </c>
      <c r="AI93" s="762">
        <v>0</v>
      </c>
      <c r="AJ93" s="762">
        <v>0</v>
      </c>
      <c r="AK93" s="762">
        <v>0</v>
      </c>
      <c r="AL93" s="762">
        <v>0</v>
      </c>
      <c r="AM93" s="762">
        <v>0</v>
      </c>
      <c r="AN93" s="762">
        <v>0</v>
      </c>
      <c r="AO93" s="762">
        <v>0</v>
      </c>
      <c r="AP93" s="762">
        <v>1995</v>
      </c>
      <c r="AQ93" s="762">
        <v>4747</v>
      </c>
      <c r="AR93" s="762">
        <v>754</v>
      </c>
      <c r="AS93" s="762">
        <v>156</v>
      </c>
      <c r="AT93" s="762">
        <v>0</v>
      </c>
      <c r="AU93" s="762">
        <v>0</v>
      </c>
      <c r="AV93" s="762">
        <v>22014</v>
      </c>
      <c r="AW93" s="762">
        <v>589</v>
      </c>
      <c r="AX93" s="756"/>
      <c r="AY93" s="770">
        <v>381194</v>
      </c>
      <c r="AZ93" s="309"/>
      <c r="BB93" s="43">
        <v>329559</v>
      </c>
      <c r="BC93" s="1">
        <v>0</v>
      </c>
    </row>
    <row r="94" spans="1:55" collapsed="1">
      <c r="A94" s="517" t="s">
        <v>462</v>
      </c>
      <c r="C94" s="762">
        <v>7579</v>
      </c>
      <c r="D94" s="762">
        <v>5451</v>
      </c>
      <c r="E94" s="762">
        <v>10693</v>
      </c>
      <c r="F94" s="762">
        <v>50179</v>
      </c>
      <c r="G94" s="762">
        <v>0</v>
      </c>
      <c r="H94" s="762">
        <v>0</v>
      </c>
      <c r="I94" s="762">
        <v>773</v>
      </c>
      <c r="J94" s="762">
        <v>432</v>
      </c>
      <c r="K94" s="762">
        <v>6390</v>
      </c>
      <c r="L94" s="762">
        <v>15307</v>
      </c>
      <c r="M94" s="762">
        <v>1830</v>
      </c>
      <c r="N94" s="762">
        <v>0</v>
      </c>
      <c r="O94" s="762">
        <v>0</v>
      </c>
      <c r="P94" s="762">
        <v>0</v>
      </c>
      <c r="Q94" s="762">
        <v>0</v>
      </c>
      <c r="R94" s="762">
        <v>0</v>
      </c>
      <c r="S94" s="762">
        <v>6948</v>
      </c>
      <c r="T94" s="762">
        <v>31179</v>
      </c>
      <c r="U94" s="762">
        <v>3767</v>
      </c>
      <c r="V94" s="762">
        <v>1926</v>
      </c>
      <c r="W94" s="762">
        <v>612</v>
      </c>
      <c r="X94" s="762">
        <v>137</v>
      </c>
      <c r="Y94" s="762">
        <v>182</v>
      </c>
      <c r="Z94" s="783">
        <v>228176</v>
      </c>
      <c r="AA94" s="762">
        <v>16261</v>
      </c>
      <c r="AB94" s="762">
        <v>58295</v>
      </c>
      <c r="AC94" s="762">
        <v>76</v>
      </c>
      <c r="AD94" s="762">
        <v>19154</v>
      </c>
      <c r="AE94" s="762">
        <v>0</v>
      </c>
      <c r="AF94" s="762">
        <v>37680</v>
      </c>
      <c r="AG94" s="762">
        <v>230983</v>
      </c>
      <c r="AH94" s="762">
        <v>0</v>
      </c>
      <c r="AI94" s="762">
        <v>326</v>
      </c>
      <c r="AJ94" s="762">
        <v>79</v>
      </c>
      <c r="AK94" s="762">
        <v>46</v>
      </c>
      <c r="AL94" s="762">
        <v>196</v>
      </c>
      <c r="AM94" s="762">
        <v>12022</v>
      </c>
      <c r="AN94" s="762">
        <v>1678</v>
      </c>
      <c r="AO94" s="762">
        <v>34</v>
      </c>
      <c r="AP94" s="762">
        <v>24265</v>
      </c>
      <c r="AQ94" s="762">
        <v>13233</v>
      </c>
      <c r="AR94" s="762">
        <v>8203</v>
      </c>
      <c r="AS94" s="762">
        <v>3161</v>
      </c>
      <c r="AT94" s="762">
        <v>206</v>
      </c>
      <c r="AU94" s="762">
        <v>922</v>
      </c>
      <c r="AV94" s="762">
        <v>29735</v>
      </c>
      <c r="AW94" s="762">
        <v>8626</v>
      </c>
      <c r="AX94" s="765">
        <v>0</v>
      </c>
      <c r="AY94" s="770">
        <v>836742</v>
      </c>
      <c r="AZ94" s="309"/>
      <c r="BA94" s="63">
        <v>0</v>
      </c>
      <c r="BB94" s="63">
        <v>655536</v>
      </c>
      <c r="BC94" s="1">
        <v>0</v>
      </c>
    </row>
    <row r="95" spans="1:55" ht="15">
      <c r="A95" s="513"/>
      <c r="C95" s="762"/>
      <c r="D95" s="762"/>
      <c r="E95" s="762"/>
      <c r="F95" s="762"/>
      <c r="G95" s="762"/>
      <c r="H95" s="762"/>
      <c r="I95" s="762"/>
      <c r="J95" s="762"/>
      <c r="K95" s="762"/>
      <c r="L95" s="762"/>
      <c r="M95" s="758"/>
      <c r="N95" s="762"/>
      <c r="O95" s="762"/>
      <c r="P95" s="762"/>
      <c r="Q95" s="762"/>
      <c r="R95" s="762"/>
      <c r="S95" s="762"/>
      <c r="T95" s="762"/>
      <c r="U95" s="762"/>
      <c r="V95" s="762"/>
      <c r="W95" s="762"/>
      <c r="X95" s="762"/>
      <c r="Y95" s="762"/>
      <c r="Z95" s="783"/>
      <c r="AA95" s="762"/>
      <c r="AB95" s="762"/>
      <c r="AC95" s="762"/>
      <c r="AD95" s="762"/>
      <c r="AE95" s="762"/>
      <c r="AF95" s="762"/>
      <c r="AG95" s="762"/>
      <c r="AH95" s="762"/>
      <c r="AI95" s="762"/>
      <c r="AJ95" s="762"/>
      <c r="AK95" s="762"/>
      <c r="AL95" s="762"/>
      <c r="AM95" s="762"/>
      <c r="AN95" s="762"/>
      <c r="AO95" s="762"/>
      <c r="AP95" s="762"/>
      <c r="AQ95" s="762"/>
      <c r="AR95" s="762"/>
      <c r="AS95" s="762"/>
      <c r="AT95" s="762"/>
      <c r="AU95" s="762"/>
      <c r="AV95" s="762"/>
      <c r="AW95" s="762"/>
      <c r="AX95" s="756"/>
      <c r="AY95" s="756"/>
      <c r="AZ95" s="309"/>
      <c r="BB95" s="43"/>
      <c r="BC95" s="1">
        <v>0</v>
      </c>
    </row>
    <row r="96" spans="1:55" hidden="1" outlineLevel="1">
      <c r="A96" s="517" t="s">
        <v>467</v>
      </c>
      <c r="N96" s="62"/>
      <c r="Z96" s="62"/>
      <c r="AA96" s="62"/>
      <c r="AB96" s="62"/>
      <c r="AZ96" s="309"/>
      <c r="BB96" s="43"/>
      <c r="BC96" s="1">
        <v>0</v>
      </c>
    </row>
    <row r="97" spans="1:55" ht="15" hidden="1" outlineLevel="1">
      <c r="A97" s="516" t="s">
        <v>464</v>
      </c>
      <c r="C97" s="762">
        <v>0</v>
      </c>
      <c r="D97" s="762">
        <v>0</v>
      </c>
      <c r="E97" s="762">
        <v>0</v>
      </c>
      <c r="F97" s="762">
        <v>1107</v>
      </c>
      <c r="G97" s="762">
        <v>0</v>
      </c>
      <c r="H97" s="762">
        <v>0</v>
      </c>
      <c r="I97" s="762">
        <v>0</v>
      </c>
      <c r="J97" s="762">
        <v>0</v>
      </c>
      <c r="K97" s="762">
        <v>0</v>
      </c>
      <c r="L97" s="762">
        <v>0</v>
      </c>
      <c r="M97" s="759">
        <v>0</v>
      </c>
      <c r="N97" s="762">
        <v>0</v>
      </c>
      <c r="O97" s="762">
        <v>0</v>
      </c>
      <c r="P97" s="762">
        <v>0</v>
      </c>
      <c r="Q97" s="762">
        <v>0</v>
      </c>
      <c r="R97" s="762">
        <v>0</v>
      </c>
      <c r="S97" s="762">
        <v>2385</v>
      </c>
      <c r="T97" s="762">
        <v>6813</v>
      </c>
      <c r="U97" s="762">
        <v>691</v>
      </c>
      <c r="V97" s="762">
        <v>527</v>
      </c>
      <c r="W97" s="762">
        <v>1861</v>
      </c>
      <c r="X97" s="762">
        <v>37</v>
      </c>
      <c r="Y97" s="762">
        <v>4</v>
      </c>
      <c r="Z97" s="783">
        <v>0</v>
      </c>
      <c r="AA97" s="762">
        <v>0</v>
      </c>
      <c r="AB97" s="762">
        <v>0</v>
      </c>
      <c r="AC97" s="762">
        <v>0</v>
      </c>
      <c r="AD97" s="762">
        <v>0</v>
      </c>
      <c r="AE97" s="762">
        <v>0</v>
      </c>
      <c r="AF97" s="762">
        <v>0</v>
      </c>
      <c r="AG97" s="762">
        <v>0</v>
      </c>
      <c r="AH97" s="762">
        <v>0</v>
      </c>
      <c r="AI97" s="762">
        <v>0</v>
      </c>
      <c r="AJ97" s="762">
        <v>0</v>
      </c>
      <c r="AK97" s="762">
        <v>0</v>
      </c>
      <c r="AL97" s="762">
        <v>0</v>
      </c>
      <c r="AM97" s="762">
        <v>0</v>
      </c>
      <c r="AN97" s="762">
        <v>0</v>
      </c>
      <c r="AO97" s="762">
        <v>0</v>
      </c>
      <c r="AP97" s="762">
        <v>0</v>
      </c>
      <c r="AQ97" s="762">
        <v>0</v>
      </c>
      <c r="AR97" s="762">
        <v>0</v>
      </c>
      <c r="AS97" s="762">
        <v>0</v>
      </c>
      <c r="AT97" s="762">
        <v>0</v>
      </c>
      <c r="AU97" s="762">
        <v>0</v>
      </c>
      <c r="AV97" s="762">
        <v>0</v>
      </c>
      <c r="AW97" s="762">
        <v>0</v>
      </c>
      <c r="AX97" s="756"/>
      <c r="AY97" s="770">
        <v>13425</v>
      </c>
      <c r="AZ97" s="309"/>
      <c r="BB97" s="43">
        <v>36153</v>
      </c>
      <c r="BC97" s="1">
        <v>0</v>
      </c>
    </row>
    <row r="98" spans="1:55" ht="15" hidden="1" outlineLevel="1">
      <c r="A98" s="516" t="s">
        <v>465</v>
      </c>
      <c r="C98" s="762">
        <v>470599</v>
      </c>
      <c r="D98" s="762">
        <v>38371</v>
      </c>
      <c r="E98" s="762">
        <v>49748</v>
      </c>
      <c r="F98" s="762">
        <v>546929</v>
      </c>
      <c r="G98" s="762">
        <v>22318</v>
      </c>
      <c r="H98" s="762">
        <v>8472</v>
      </c>
      <c r="I98" s="762">
        <v>53530</v>
      </c>
      <c r="J98" s="762">
        <v>0</v>
      </c>
      <c r="K98" s="762">
        <v>0</v>
      </c>
      <c r="L98" s="762">
        <v>0</v>
      </c>
      <c r="M98" s="758">
        <v>0</v>
      </c>
      <c r="N98" s="762">
        <v>14409</v>
      </c>
      <c r="O98" s="762">
        <v>17044</v>
      </c>
      <c r="P98" s="762">
        <v>3430</v>
      </c>
      <c r="Q98" s="762">
        <v>125996</v>
      </c>
      <c r="R98" s="762">
        <v>930089</v>
      </c>
      <c r="S98" s="762">
        <v>464038</v>
      </c>
      <c r="T98" s="762">
        <v>795921</v>
      </c>
      <c r="U98" s="762">
        <v>456702</v>
      </c>
      <c r="V98" s="762">
        <v>106637</v>
      </c>
      <c r="W98" s="762">
        <v>1929260</v>
      </c>
      <c r="X98" s="762">
        <v>94368</v>
      </c>
      <c r="Y98" s="762">
        <v>56553</v>
      </c>
      <c r="Z98" s="783">
        <v>653738</v>
      </c>
      <c r="AA98" s="762">
        <v>83469</v>
      </c>
      <c r="AB98" s="762">
        <v>143306</v>
      </c>
      <c r="AC98" s="762">
        <v>384</v>
      </c>
      <c r="AD98" s="762">
        <v>0</v>
      </c>
      <c r="AE98" s="762">
        <v>149592</v>
      </c>
      <c r="AF98" s="762">
        <v>77318</v>
      </c>
      <c r="AG98" s="762">
        <v>0</v>
      </c>
      <c r="AH98" s="762">
        <v>0</v>
      </c>
      <c r="AI98" s="762">
        <v>1245</v>
      </c>
      <c r="AJ98" s="762">
        <v>9112</v>
      </c>
      <c r="AK98" s="762">
        <v>2683</v>
      </c>
      <c r="AL98" s="762">
        <v>0</v>
      </c>
      <c r="AM98" s="762">
        <v>0</v>
      </c>
      <c r="AN98" s="762">
        <v>0</v>
      </c>
      <c r="AO98" s="762">
        <v>0</v>
      </c>
      <c r="AP98" s="762">
        <v>1857628</v>
      </c>
      <c r="AQ98" s="762">
        <v>1211190</v>
      </c>
      <c r="AR98" s="762">
        <v>778150</v>
      </c>
      <c r="AS98" s="762">
        <v>279141</v>
      </c>
      <c r="AT98" s="762">
        <v>0</v>
      </c>
      <c r="AU98" s="762">
        <v>0</v>
      </c>
      <c r="AV98" s="762">
        <v>9925</v>
      </c>
      <c r="AW98" s="762">
        <v>55115</v>
      </c>
      <c r="AX98" s="756"/>
      <c r="AY98" s="770">
        <v>11496410</v>
      </c>
      <c r="AZ98" s="309"/>
      <c r="BB98" s="43">
        <v>11935575</v>
      </c>
      <c r="BC98" s="1">
        <v>0</v>
      </c>
    </row>
    <row r="99" spans="1:55" ht="15" hidden="1" outlineLevel="1">
      <c r="A99" s="519" t="s">
        <v>466</v>
      </c>
      <c r="C99" s="762">
        <v>0</v>
      </c>
      <c r="D99" s="762">
        <v>0</v>
      </c>
      <c r="E99" s="762">
        <v>0</v>
      </c>
      <c r="F99" s="762">
        <v>0</v>
      </c>
      <c r="G99" s="762">
        <v>0</v>
      </c>
      <c r="H99" s="762">
        <v>0</v>
      </c>
      <c r="I99" s="762">
        <v>0</v>
      </c>
      <c r="J99" s="762">
        <v>0</v>
      </c>
      <c r="K99" s="762">
        <v>0</v>
      </c>
      <c r="L99" s="762">
        <v>0</v>
      </c>
      <c r="M99" s="758">
        <v>0</v>
      </c>
      <c r="N99" s="762">
        <v>0</v>
      </c>
      <c r="O99" s="762">
        <v>0</v>
      </c>
      <c r="P99" s="762">
        <v>0</v>
      </c>
      <c r="Q99" s="762">
        <v>0</v>
      </c>
      <c r="R99" s="762">
        <v>0</v>
      </c>
      <c r="S99" s="762">
        <v>0</v>
      </c>
      <c r="T99" s="762">
        <v>0</v>
      </c>
      <c r="U99" s="762">
        <v>0</v>
      </c>
      <c r="V99" s="762">
        <v>0</v>
      </c>
      <c r="W99" s="762">
        <v>0</v>
      </c>
      <c r="X99" s="762">
        <v>0</v>
      </c>
      <c r="Y99" s="762">
        <v>0</v>
      </c>
      <c r="Z99" s="783">
        <v>0</v>
      </c>
      <c r="AA99" s="762">
        <v>0</v>
      </c>
      <c r="AB99" s="762">
        <v>0</v>
      </c>
      <c r="AC99" s="762">
        <v>0</v>
      </c>
      <c r="AD99" s="762">
        <v>0</v>
      </c>
      <c r="AE99" s="762">
        <v>0</v>
      </c>
      <c r="AF99" s="762">
        <v>0</v>
      </c>
      <c r="AG99" s="762">
        <v>0</v>
      </c>
      <c r="AH99" s="762">
        <v>0</v>
      </c>
      <c r="AI99" s="762">
        <v>0</v>
      </c>
      <c r="AJ99" s="762">
        <v>0</v>
      </c>
      <c r="AK99" s="762">
        <v>0</v>
      </c>
      <c r="AL99" s="762">
        <v>0</v>
      </c>
      <c r="AM99" s="762">
        <v>0</v>
      </c>
      <c r="AN99" s="762">
        <v>0</v>
      </c>
      <c r="AO99" s="762">
        <v>0</v>
      </c>
      <c r="AP99" s="762">
        <v>0</v>
      </c>
      <c r="AQ99" s="762">
        <v>0</v>
      </c>
      <c r="AR99" s="762">
        <v>0</v>
      </c>
      <c r="AS99" s="762">
        <v>0</v>
      </c>
      <c r="AT99" s="762">
        <v>0</v>
      </c>
      <c r="AU99" s="762">
        <v>0</v>
      </c>
      <c r="AV99" s="762">
        <v>0</v>
      </c>
      <c r="AW99" s="762">
        <v>0</v>
      </c>
      <c r="AX99" s="756"/>
      <c r="AY99" s="770">
        <v>0</v>
      </c>
      <c r="AZ99" s="309"/>
      <c r="BB99" s="43">
        <v>0</v>
      </c>
      <c r="BC99" s="1">
        <v>0</v>
      </c>
    </row>
    <row r="100" spans="1:55" collapsed="1">
      <c r="A100" s="517" t="s">
        <v>467</v>
      </c>
      <c r="C100" s="762">
        <v>470599</v>
      </c>
      <c r="D100" s="762">
        <v>38371</v>
      </c>
      <c r="E100" s="762">
        <v>49748</v>
      </c>
      <c r="F100" s="762">
        <v>548036</v>
      </c>
      <c r="G100" s="762">
        <v>22318</v>
      </c>
      <c r="H100" s="762">
        <v>8472</v>
      </c>
      <c r="I100" s="762">
        <v>53530</v>
      </c>
      <c r="J100" s="762">
        <v>0</v>
      </c>
      <c r="K100" s="762">
        <v>0</v>
      </c>
      <c r="L100" s="762">
        <v>0</v>
      </c>
      <c r="M100" s="762">
        <v>0</v>
      </c>
      <c r="N100" s="762">
        <v>14409</v>
      </c>
      <c r="O100" s="762">
        <v>17044</v>
      </c>
      <c r="P100" s="762">
        <v>3430</v>
      </c>
      <c r="Q100" s="762">
        <v>125996</v>
      </c>
      <c r="R100" s="762">
        <v>930089</v>
      </c>
      <c r="S100" s="762">
        <v>466423</v>
      </c>
      <c r="T100" s="762">
        <v>802734</v>
      </c>
      <c r="U100" s="762">
        <v>457393</v>
      </c>
      <c r="V100" s="762">
        <v>107164</v>
      </c>
      <c r="W100" s="762">
        <v>1931121</v>
      </c>
      <c r="X100" s="762">
        <v>94405</v>
      </c>
      <c r="Y100" s="762">
        <v>56557</v>
      </c>
      <c r="Z100" s="783">
        <v>653738</v>
      </c>
      <c r="AA100" s="762">
        <v>83469</v>
      </c>
      <c r="AB100" s="762">
        <v>143306</v>
      </c>
      <c r="AC100" s="762">
        <v>384</v>
      </c>
      <c r="AD100" s="762">
        <v>0</v>
      </c>
      <c r="AE100" s="762">
        <v>149592</v>
      </c>
      <c r="AF100" s="762">
        <v>77318</v>
      </c>
      <c r="AG100" s="762">
        <v>0</v>
      </c>
      <c r="AH100" s="762">
        <v>0</v>
      </c>
      <c r="AI100" s="762">
        <v>1245</v>
      </c>
      <c r="AJ100" s="762">
        <v>9112</v>
      </c>
      <c r="AK100" s="762">
        <v>2683</v>
      </c>
      <c r="AL100" s="762">
        <v>0</v>
      </c>
      <c r="AM100" s="762">
        <v>0</v>
      </c>
      <c r="AN100" s="762">
        <v>0</v>
      </c>
      <c r="AO100" s="762">
        <v>0</v>
      </c>
      <c r="AP100" s="762">
        <v>1857628</v>
      </c>
      <c r="AQ100" s="762">
        <v>1211190</v>
      </c>
      <c r="AR100" s="762">
        <v>778150</v>
      </c>
      <c r="AS100" s="762">
        <v>279141</v>
      </c>
      <c r="AT100" s="762">
        <v>0</v>
      </c>
      <c r="AU100" s="762">
        <v>0</v>
      </c>
      <c r="AV100" s="762">
        <v>9925</v>
      </c>
      <c r="AW100" s="762">
        <v>55115</v>
      </c>
      <c r="AX100" s="765">
        <v>0</v>
      </c>
      <c r="AY100" s="770">
        <v>11509835</v>
      </c>
      <c r="AZ100" s="309"/>
      <c r="BA100" s="63">
        <v>0</v>
      </c>
      <c r="BB100" s="63">
        <v>11971728</v>
      </c>
      <c r="BC100" s="1">
        <v>0</v>
      </c>
    </row>
    <row r="101" spans="1:55">
      <c r="N101" s="62"/>
      <c r="Z101" s="62"/>
      <c r="AA101" s="62"/>
      <c r="AB101" s="62"/>
      <c r="AZ101" s="309"/>
      <c r="BB101" s="43"/>
      <c r="BC101" s="1">
        <v>0</v>
      </c>
    </row>
    <row r="102" spans="1:55" ht="15">
      <c r="A102" s="527" t="s">
        <v>523</v>
      </c>
      <c r="C102" s="762">
        <v>0</v>
      </c>
      <c r="D102" s="762">
        <v>0</v>
      </c>
      <c r="E102" s="762">
        <v>0</v>
      </c>
      <c r="F102" s="762">
        <v>0</v>
      </c>
      <c r="G102" s="762">
        <v>0</v>
      </c>
      <c r="H102" s="762">
        <v>0</v>
      </c>
      <c r="I102" s="762">
        <v>0</v>
      </c>
      <c r="J102" s="762">
        <v>0</v>
      </c>
      <c r="K102" s="762">
        <v>0</v>
      </c>
      <c r="L102" s="762">
        <v>0</v>
      </c>
      <c r="M102" s="759">
        <v>0</v>
      </c>
      <c r="N102" s="762">
        <v>0</v>
      </c>
      <c r="O102" s="762">
        <v>0</v>
      </c>
      <c r="P102" s="762">
        <v>0</v>
      </c>
      <c r="Q102" s="762">
        <v>0</v>
      </c>
      <c r="R102" s="762">
        <v>0</v>
      </c>
      <c r="S102" s="762">
        <v>0</v>
      </c>
      <c r="T102" s="762">
        <v>0</v>
      </c>
      <c r="U102" s="762">
        <v>0</v>
      </c>
      <c r="V102" s="762">
        <v>0</v>
      </c>
      <c r="W102" s="762">
        <v>0</v>
      </c>
      <c r="X102" s="762">
        <v>0</v>
      </c>
      <c r="Y102" s="762">
        <v>0</v>
      </c>
      <c r="Z102" s="783">
        <v>0</v>
      </c>
      <c r="AA102" s="762">
        <v>0</v>
      </c>
      <c r="AB102" s="762">
        <v>0</v>
      </c>
      <c r="AC102" s="762">
        <v>0</v>
      </c>
      <c r="AD102" s="762">
        <v>0</v>
      </c>
      <c r="AE102" s="762">
        <v>0</v>
      </c>
      <c r="AF102" s="762">
        <v>0</v>
      </c>
      <c r="AG102" s="762">
        <v>0</v>
      </c>
      <c r="AH102" s="762">
        <v>0</v>
      </c>
      <c r="AI102" s="762">
        <v>0</v>
      </c>
      <c r="AJ102" s="762">
        <v>0</v>
      </c>
      <c r="AK102" s="762">
        <v>0</v>
      </c>
      <c r="AL102" s="762">
        <v>0</v>
      </c>
      <c r="AM102" s="762">
        <v>0</v>
      </c>
      <c r="AN102" s="762">
        <v>0</v>
      </c>
      <c r="AO102" s="762">
        <v>0</v>
      </c>
      <c r="AP102" s="762">
        <v>0</v>
      </c>
      <c r="AQ102" s="762">
        <v>0</v>
      </c>
      <c r="AR102" s="762">
        <v>0</v>
      </c>
      <c r="AS102" s="762">
        <v>0</v>
      </c>
      <c r="AT102" s="762">
        <v>0</v>
      </c>
      <c r="AU102" s="762">
        <v>0</v>
      </c>
      <c r="AV102" s="762">
        <v>0</v>
      </c>
      <c r="AW102" s="762">
        <v>0</v>
      </c>
      <c r="AX102" s="756"/>
      <c r="AY102" s="770">
        <v>0</v>
      </c>
      <c r="AZ102" s="309"/>
      <c r="BB102" s="43"/>
      <c r="BC102" s="1">
        <v>0</v>
      </c>
    </row>
    <row r="103" spans="1:55" ht="15">
      <c r="A103" s="525"/>
      <c r="C103" s="762"/>
      <c r="D103" s="762"/>
      <c r="E103" s="762"/>
      <c r="F103" s="762"/>
      <c r="G103" s="762"/>
      <c r="H103" s="762"/>
      <c r="I103" s="762"/>
      <c r="J103" s="762"/>
      <c r="K103" s="762"/>
      <c r="L103" s="762"/>
      <c r="M103" s="756"/>
      <c r="N103" s="762"/>
      <c r="O103" s="762"/>
      <c r="P103" s="762"/>
      <c r="Q103" s="762"/>
      <c r="R103" s="762"/>
      <c r="S103" s="762"/>
      <c r="T103" s="762"/>
      <c r="U103" s="762"/>
      <c r="V103" s="762"/>
      <c r="W103" s="762"/>
      <c r="X103" s="762"/>
      <c r="Y103" s="762"/>
      <c r="Z103" s="783"/>
      <c r="AA103" s="762"/>
      <c r="AB103" s="762"/>
      <c r="AC103" s="762"/>
      <c r="AD103" s="762"/>
      <c r="AE103" s="762"/>
      <c r="AF103" s="762"/>
      <c r="AG103" s="762"/>
      <c r="AH103" s="762"/>
      <c r="AI103" s="762"/>
      <c r="AJ103" s="762"/>
      <c r="AK103" s="762"/>
      <c r="AL103" s="762"/>
      <c r="AM103" s="762"/>
      <c r="AN103" s="762"/>
      <c r="AO103" s="762"/>
      <c r="AP103" s="762"/>
      <c r="AQ103" s="762"/>
      <c r="AR103" s="762"/>
      <c r="AS103" s="762"/>
      <c r="AT103" s="762"/>
      <c r="AU103" s="762"/>
      <c r="AV103" s="762"/>
      <c r="AW103" s="762"/>
      <c r="AX103" s="756"/>
      <c r="AY103" s="756"/>
      <c r="AZ103" s="309"/>
      <c r="BB103" s="43"/>
      <c r="BC103" s="1">
        <v>0</v>
      </c>
    </row>
    <row r="104" spans="1:55">
      <c r="A104" s="526" t="s">
        <v>524</v>
      </c>
      <c r="B104" s="369"/>
      <c r="C104" s="762">
        <v>4429973</v>
      </c>
      <c r="D104" s="762">
        <v>967469</v>
      </c>
      <c r="E104" s="762">
        <v>3445034</v>
      </c>
      <c r="F104" s="762">
        <v>6436412</v>
      </c>
      <c r="G104" s="762">
        <v>317690</v>
      </c>
      <c r="H104" s="762">
        <v>780293</v>
      </c>
      <c r="I104" s="762">
        <v>1223534</v>
      </c>
      <c r="J104" s="762">
        <v>557370</v>
      </c>
      <c r="K104" s="762">
        <v>1015125</v>
      </c>
      <c r="L104" s="762">
        <v>2562518</v>
      </c>
      <c r="M104" s="762">
        <v>236514</v>
      </c>
      <c r="N104" s="762">
        <v>610209</v>
      </c>
      <c r="O104" s="762">
        <v>525989</v>
      </c>
      <c r="P104" s="762">
        <v>84249</v>
      </c>
      <c r="Q104" s="762">
        <v>2700532</v>
      </c>
      <c r="R104" s="762">
        <v>930089</v>
      </c>
      <c r="S104" s="762">
        <v>9853797</v>
      </c>
      <c r="T104" s="762">
        <v>29888120</v>
      </c>
      <c r="U104" s="762">
        <v>2480549</v>
      </c>
      <c r="V104" s="762">
        <v>1536837</v>
      </c>
      <c r="W104" s="762">
        <v>14089838</v>
      </c>
      <c r="X104" s="762">
        <v>1373655</v>
      </c>
      <c r="Y104" s="762">
        <v>371957</v>
      </c>
      <c r="Z104" s="783">
        <v>52857950</v>
      </c>
      <c r="AA104" s="762">
        <v>3785221</v>
      </c>
      <c r="AB104" s="762">
        <v>12803139</v>
      </c>
      <c r="AC104" s="762">
        <v>18485</v>
      </c>
      <c r="AD104" s="762">
        <v>2233757</v>
      </c>
      <c r="AE104" s="762">
        <v>1093909</v>
      </c>
      <c r="AF104" s="762">
        <v>1279377</v>
      </c>
      <c r="AG104" s="762">
        <v>1896335</v>
      </c>
      <c r="AH104" s="762">
        <v>422883</v>
      </c>
      <c r="AI104" s="762">
        <v>211138</v>
      </c>
      <c r="AJ104" s="762">
        <v>719132</v>
      </c>
      <c r="AK104" s="762">
        <v>158167</v>
      </c>
      <c r="AL104" s="762">
        <v>192159</v>
      </c>
      <c r="AM104" s="762">
        <v>3577868</v>
      </c>
      <c r="AN104" s="762">
        <v>353024</v>
      </c>
      <c r="AO104" s="762">
        <v>21408</v>
      </c>
      <c r="AP104" s="762">
        <v>11337245</v>
      </c>
      <c r="AQ104" s="762">
        <v>7384378</v>
      </c>
      <c r="AR104" s="762">
        <v>4834225</v>
      </c>
      <c r="AS104" s="762">
        <v>3162986</v>
      </c>
      <c r="AT104" s="762">
        <v>57549</v>
      </c>
      <c r="AU104" s="762">
        <v>202276</v>
      </c>
      <c r="AV104" s="762">
        <v>460083</v>
      </c>
      <c r="AW104" s="762">
        <v>2312185</v>
      </c>
      <c r="AX104" s="765">
        <v>0</v>
      </c>
      <c r="AY104" s="770">
        <v>197792632</v>
      </c>
      <c r="AZ104" s="309"/>
      <c r="BA104" s="63">
        <v>0</v>
      </c>
      <c r="BB104" s="63">
        <v>177203779</v>
      </c>
      <c r="BC104" s="1">
        <v>0</v>
      </c>
    </row>
    <row r="105" spans="1:55" ht="15">
      <c r="A105" s="521"/>
      <c r="C105" s="762"/>
      <c r="D105" s="762"/>
      <c r="E105" s="762"/>
      <c r="F105" s="762"/>
      <c r="G105" s="762"/>
      <c r="H105" s="762"/>
      <c r="I105" s="762"/>
      <c r="J105" s="762"/>
      <c r="K105" s="762"/>
      <c r="L105" s="762"/>
      <c r="M105" s="758"/>
      <c r="N105" s="762"/>
      <c r="O105" s="762"/>
      <c r="P105" s="762"/>
      <c r="Q105" s="762"/>
      <c r="R105" s="762"/>
      <c r="S105" s="762"/>
      <c r="T105" s="762"/>
      <c r="U105" s="762"/>
      <c r="V105" s="762"/>
      <c r="W105" s="762"/>
      <c r="X105" s="762"/>
      <c r="Y105" s="762"/>
      <c r="Z105" s="783"/>
      <c r="AA105" s="762"/>
      <c r="AB105" s="762"/>
      <c r="AC105" s="762"/>
      <c r="AD105" s="762"/>
      <c r="AE105" s="762"/>
      <c r="AF105" s="762"/>
      <c r="AG105" s="762"/>
      <c r="AH105" s="762"/>
      <c r="AI105" s="762"/>
      <c r="AJ105" s="762"/>
      <c r="AK105" s="762"/>
      <c r="AL105" s="762"/>
      <c r="AM105" s="762"/>
      <c r="AN105" s="762"/>
      <c r="AO105" s="762"/>
      <c r="AP105" s="762"/>
      <c r="AQ105" s="762"/>
      <c r="AR105" s="762"/>
      <c r="AS105" s="762"/>
      <c r="AT105" s="762"/>
      <c r="AU105" s="762"/>
      <c r="AV105" s="762"/>
      <c r="AW105" s="762"/>
      <c r="AX105" s="756"/>
      <c r="AY105" s="756"/>
      <c r="AZ105" s="309"/>
      <c r="BB105" s="43"/>
      <c r="BC105" s="1">
        <v>0</v>
      </c>
    </row>
    <row r="106" spans="1:55" ht="15">
      <c r="A106" s="528" t="s">
        <v>525</v>
      </c>
      <c r="C106" s="762">
        <v>164324</v>
      </c>
      <c r="D106" s="762">
        <v>28916</v>
      </c>
      <c r="E106" s="762">
        <v>32570</v>
      </c>
      <c r="F106" s="762">
        <v>387388</v>
      </c>
      <c r="G106" s="762">
        <v>0</v>
      </c>
      <c r="H106" s="762">
        <v>3794</v>
      </c>
      <c r="I106" s="762">
        <v>0</v>
      </c>
      <c r="J106" s="762">
        <v>0</v>
      </c>
      <c r="K106" s="762">
        <v>6190</v>
      </c>
      <c r="L106" s="762">
        <v>22310</v>
      </c>
      <c r="M106" s="762">
        <v>1306</v>
      </c>
      <c r="N106" s="762">
        <v>3313</v>
      </c>
      <c r="O106" s="762">
        <v>2850</v>
      </c>
      <c r="P106" s="762">
        <v>468</v>
      </c>
      <c r="Q106" s="762">
        <v>5025</v>
      </c>
      <c r="R106" s="762">
        <v>5025</v>
      </c>
      <c r="S106" s="762">
        <v>1298090</v>
      </c>
      <c r="T106" s="762">
        <v>2734354</v>
      </c>
      <c r="U106" s="762">
        <v>111085</v>
      </c>
      <c r="V106" s="762">
        <v>43502</v>
      </c>
      <c r="W106" s="762">
        <v>81581</v>
      </c>
      <c r="X106" s="762">
        <v>1237</v>
      </c>
      <c r="Y106" s="762">
        <v>629</v>
      </c>
      <c r="Z106" s="783">
        <v>1589460</v>
      </c>
      <c r="AA106" s="762">
        <v>49896</v>
      </c>
      <c r="AB106" s="762">
        <v>82509</v>
      </c>
      <c r="AC106" s="762">
        <v>168</v>
      </c>
      <c r="AD106" s="762">
        <v>0</v>
      </c>
      <c r="AE106" s="762">
        <v>87833</v>
      </c>
      <c r="AF106" s="762">
        <v>0</v>
      </c>
      <c r="AG106" s="762">
        <v>58241</v>
      </c>
      <c r="AH106" s="762">
        <v>350</v>
      </c>
      <c r="AI106" s="762">
        <v>0</v>
      </c>
      <c r="AJ106" s="762">
        <v>4159</v>
      </c>
      <c r="AK106" s="762">
        <v>677</v>
      </c>
      <c r="AL106" s="762">
        <v>2131</v>
      </c>
      <c r="AM106" s="762">
        <v>-9239</v>
      </c>
      <c r="AN106" s="762">
        <v>-1311</v>
      </c>
      <c r="AO106" s="762">
        <v>-228</v>
      </c>
      <c r="AP106" s="762">
        <v>460575</v>
      </c>
      <c r="AQ106" s="762">
        <v>39887</v>
      </c>
      <c r="AR106" s="762">
        <v>-69918</v>
      </c>
      <c r="AS106" s="762">
        <v>-107026</v>
      </c>
      <c r="AT106" s="762">
        <v>0</v>
      </c>
      <c r="AU106" s="762">
        <v>0</v>
      </c>
      <c r="AV106" s="762">
        <v>12709</v>
      </c>
      <c r="AW106" s="762">
        <v>14351</v>
      </c>
      <c r="AX106" s="756"/>
      <c r="AY106" s="756"/>
      <c r="AZ106" s="309"/>
      <c r="BB106" s="43"/>
      <c r="BC106" s="1">
        <v>0</v>
      </c>
    </row>
    <row r="107" spans="1:55" ht="15">
      <c r="A107" s="521"/>
      <c r="C107" s="762"/>
      <c r="D107" s="762"/>
      <c r="E107" s="762"/>
      <c r="F107" s="762"/>
      <c r="G107" s="762"/>
      <c r="H107" s="762"/>
      <c r="I107" s="762"/>
      <c r="J107" s="762"/>
      <c r="K107" s="762"/>
      <c r="L107" s="762"/>
      <c r="M107" s="756"/>
      <c r="N107" s="762"/>
      <c r="O107" s="762"/>
      <c r="P107" s="762"/>
      <c r="Q107" s="762"/>
      <c r="R107" s="762"/>
      <c r="S107" s="762"/>
      <c r="T107" s="762"/>
      <c r="U107" s="762"/>
      <c r="V107" s="762"/>
      <c r="W107" s="762"/>
      <c r="X107" s="762"/>
      <c r="Y107" s="762"/>
      <c r="Z107" s="783"/>
      <c r="AA107" s="762"/>
      <c r="AB107" s="762"/>
      <c r="AC107" s="762"/>
      <c r="AD107" s="762"/>
      <c r="AE107" s="762"/>
      <c r="AF107" s="762"/>
      <c r="AG107" s="762"/>
      <c r="AH107" s="762"/>
      <c r="AI107" s="762"/>
      <c r="AJ107" s="762"/>
      <c r="AK107" s="762"/>
      <c r="AL107" s="762"/>
      <c r="AM107" s="762"/>
      <c r="AN107" s="762"/>
      <c r="AO107" s="762"/>
      <c r="AP107" s="762"/>
      <c r="AQ107" s="762"/>
      <c r="AR107" s="762"/>
      <c r="AS107" s="762"/>
      <c r="AT107" s="762"/>
      <c r="AU107" s="762"/>
      <c r="AV107" s="762"/>
      <c r="AW107" s="762"/>
      <c r="AX107" s="756"/>
      <c r="AY107" s="756"/>
      <c r="AZ107" s="309"/>
      <c r="BB107" s="43"/>
      <c r="BC107" s="1">
        <v>0</v>
      </c>
    </row>
    <row r="108" spans="1:55" ht="15">
      <c r="A108" s="524" t="s">
        <v>526</v>
      </c>
      <c r="C108" s="762">
        <v>0</v>
      </c>
      <c r="D108" s="762">
        <v>0</v>
      </c>
      <c r="E108" s="762">
        <v>0</v>
      </c>
      <c r="F108" s="762">
        <v>0</v>
      </c>
      <c r="G108" s="762">
        <v>0</v>
      </c>
      <c r="H108" s="762">
        <v>0</v>
      </c>
      <c r="I108" s="762">
        <v>0</v>
      </c>
      <c r="J108" s="762">
        <v>0</v>
      </c>
      <c r="K108" s="762">
        <v>0</v>
      </c>
      <c r="L108" s="762">
        <v>0</v>
      </c>
      <c r="M108" s="759">
        <v>0</v>
      </c>
      <c r="N108" s="762">
        <v>0</v>
      </c>
      <c r="O108" s="762">
        <v>0</v>
      </c>
      <c r="P108" s="762">
        <v>0</v>
      </c>
      <c r="Q108" s="762">
        <v>0</v>
      </c>
      <c r="R108" s="762">
        <v>0</v>
      </c>
      <c r="S108" s="762">
        <v>0</v>
      </c>
      <c r="T108" s="762">
        <v>0</v>
      </c>
      <c r="U108" s="762">
        <v>0</v>
      </c>
      <c r="V108" s="762">
        <v>0</v>
      </c>
      <c r="W108" s="762">
        <v>0</v>
      </c>
      <c r="X108" s="762">
        <v>0</v>
      </c>
      <c r="Y108" s="762">
        <v>0</v>
      </c>
      <c r="Z108" s="783">
        <v>1321467</v>
      </c>
      <c r="AA108" s="762">
        <v>27714</v>
      </c>
      <c r="AB108" s="762">
        <v>0</v>
      </c>
      <c r="AC108" s="762">
        <v>108</v>
      </c>
      <c r="AD108" s="762">
        <v>0</v>
      </c>
      <c r="AE108" s="762">
        <v>0</v>
      </c>
      <c r="AF108" s="762">
        <v>0</v>
      </c>
      <c r="AG108" s="762">
        <v>0</v>
      </c>
      <c r="AH108" s="762">
        <v>0</v>
      </c>
      <c r="AI108" s="762">
        <v>0</v>
      </c>
      <c r="AJ108" s="762">
        <v>0</v>
      </c>
      <c r="AK108" s="762">
        <v>0</v>
      </c>
      <c r="AL108" s="762">
        <v>0</v>
      </c>
      <c r="AM108" s="762">
        <v>0</v>
      </c>
      <c r="AN108" s="762">
        <v>0</v>
      </c>
      <c r="AO108" s="762">
        <v>0</v>
      </c>
      <c r="AP108" s="762">
        <v>0</v>
      </c>
      <c r="AQ108" s="762">
        <v>0</v>
      </c>
      <c r="AR108" s="762">
        <v>0</v>
      </c>
      <c r="AS108" s="762">
        <v>0</v>
      </c>
      <c r="AT108" s="762">
        <v>0</v>
      </c>
      <c r="AU108" s="762">
        <v>0</v>
      </c>
      <c r="AV108" s="762">
        <v>0</v>
      </c>
      <c r="AW108" s="762">
        <v>0</v>
      </c>
      <c r="AX108" s="756"/>
      <c r="AY108" s="770">
        <v>1349289</v>
      </c>
      <c r="AZ108" s="309"/>
      <c r="BA108" s="63">
        <v>0</v>
      </c>
      <c r="BB108" s="63">
        <v>0</v>
      </c>
      <c r="BC108" s="1">
        <v>0</v>
      </c>
    </row>
    <row r="109" spans="1:55" ht="15">
      <c r="A109" s="523"/>
      <c r="C109" s="762"/>
      <c r="D109" s="762"/>
      <c r="E109" s="762"/>
      <c r="F109" s="762"/>
      <c r="G109" s="762">
        <v>0</v>
      </c>
      <c r="H109" s="762"/>
      <c r="I109" s="762"/>
      <c r="J109" s="762"/>
      <c r="K109" s="762"/>
      <c r="L109" s="762"/>
      <c r="M109" s="756"/>
      <c r="N109" s="762"/>
      <c r="O109" s="762"/>
      <c r="P109" s="762"/>
      <c r="Q109" s="762"/>
      <c r="R109" s="762"/>
      <c r="S109" s="762"/>
      <c r="T109" s="762"/>
      <c r="U109" s="762"/>
      <c r="V109" s="762"/>
      <c r="W109" s="762"/>
      <c r="X109" s="762"/>
      <c r="Y109" s="762"/>
      <c r="Z109" s="783"/>
      <c r="AA109" s="762"/>
      <c r="AB109" s="762"/>
      <c r="AC109" s="762"/>
      <c r="AD109" s="762"/>
      <c r="AE109" s="762"/>
      <c r="AF109" s="762"/>
      <c r="AG109" s="762"/>
      <c r="AH109" s="762"/>
      <c r="AI109" s="762"/>
      <c r="AJ109" s="762"/>
      <c r="AK109" s="762"/>
      <c r="AL109" s="762"/>
      <c r="AM109" s="762"/>
      <c r="AN109" s="762"/>
      <c r="AO109" s="762"/>
      <c r="AP109" s="762"/>
      <c r="AQ109" s="762"/>
      <c r="AR109" s="762"/>
      <c r="AS109" s="762"/>
      <c r="AT109" s="762"/>
      <c r="AU109" s="762"/>
      <c r="AV109" s="762"/>
      <c r="AW109" s="762"/>
      <c r="AX109" s="756"/>
      <c r="AY109" s="756"/>
      <c r="AZ109" s="309"/>
      <c r="BB109" s="43"/>
      <c r="BC109" s="1">
        <v>0</v>
      </c>
    </row>
    <row r="110" spans="1:55" hidden="1" outlineLevel="1">
      <c r="A110" s="524" t="s">
        <v>477</v>
      </c>
      <c r="N110" s="62"/>
      <c r="Z110" s="62"/>
      <c r="AA110" s="62"/>
      <c r="AB110" s="62"/>
      <c r="AZ110" s="309"/>
      <c r="BB110" s="43"/>
      <c r="BC110" s="1">
        <v>0</v>
      </c>
    </row>
    <row r="111" spans="1:55" ht="15" hidden="1" outlineLevel="1">
      <c r="A111" s="523" t="s">
        <v>473</v>
      </c>
      <c r="C111" s="762">
        <v>0</v>
      </c>
      <c r="D111" s="762">
        <v>0</v>
      </c>
      <c r="E111" s="762">
        <v>0</v>
      </c>
      <c r="F111" s="762">
        <v>0</v>
      </c>
      <c r="G111" s="762">
        <v>0</v>
      </c>
      <c r="H111" s="762">
        <v>0</v>
      </c>
      <c r="I111" s="762">
        <v>0</v>
      </c>
      <c r="J111" s="762">
        <v>0</v>
      </c>
      <c r="K111" s="762">
        <v>0</v>
      </c>
      <c r="L111" s="762">
        <v>0</v>
      </c>
      <c r="M111" s="759">
        <v>0</v>
      </c>
      <c r="N111" s="762">
        <v>0</v>
      </c>
      <c r="O111" s="762">
        <v>0</v>
      </c>
      <c r="P111" s="762">
        <v>0</v>
      </c>
      <c r="Q111" s="762">
        <v>0</v>
      </c>
      <c r="R111" s="762">
        <v>0</v>
      </c>
      <c r="S111" s="762">
        <v>0</v>
      </c>
      <c r="T111" s="762">
        <v>0</v>
      </c>
      <c r="U111" s="762">
        <v>0</v>
      </c>
      <c r="V111" s="762">
        <v>0</v>
      </c>
      <c r="W111" s="762">
        <v>0</v>
      </c>
      <c r="X111" s="762">
        <v>0</v>
      </c>
      <c r="Y111" s="762">
        <v>0</v>
      </c>
      <c r="Z111" s="783">
        <v>0</v>
      </c>
      <c r="AA111" s="762">
        <v>0</v>
      </c>
      <c r="AB111" s="762">
        <v>0</v>
      </c>
      <c r="AC111" s="762">
        <v>0</v>
      </c>
      <c r="AD111" s="762">
        <v>0</v>
      </c>
      <c r="AE111" s="762">
        <v>0</v>
      </c>
      <c r="AF111" s="762">
        <v>0</v>
      </c>
      <c r="AG111" s="762">
        <v>0</v>
      </c>
      <c r="AH111" s="762">
        <v>0</v>
      </c>
      <c r="AI111" s="762">
        <v>0</v>
      </c>
      <c r="AJ111" s="762">
        <v>0</v>
      </c>
      <c r="AK111" s="762">
        <v>0</v>
      </c>
      <c r="AL111" s="762">
        <v>0</v>
      </c>
      <c r="AM111" s="762">
        <v>-9239</v>
      </c>
      <c r="AN111" s="762">
        <v>-1311</v>
      </c>
      <c r="AO111" s="762">
        <v>-228</v>
      </c>
      <c r="AP111" s="762">
        <v>256540</v>
      </c>
      <c r="AQ111" s="762">
        <v>-29347</v>
      </c>
      <c r="AR111" s="762">
        <v>-104290</v>
      </c>
      <c r="AS111" s="762">
        <v>-128250</v>
      </c>
      <c r="AT111" s="762">
        <v>0</v>
      </c>
      <c r="AU111" s="762">
        <v>0</v>
      </c>
      <c r="AV111" s="762">
        <v>0</v>
      </c>
      <c r="AW111" s="762">
        <v>0</v>
      </c>
      <c r="AX111" s="756"/>
      <c r="AY111" s="770">
        <v>-16125</v>
      </c>
      <c r="AZ111" s="309"/>
      <c r="BB111" s="43">
        <v>179490</v>
      </c>
      <c r="BC111" s="1">
        <v>0</v>
      </c>
    </row>
    <row r="112" spans="1:55" ht="15" hidden="1" outlineLevel="1">
      <c r="A112" s="523" t="s">
        <v>474</v>
      </c>
      <c r="C112" s="762">
        <v>130533</v>
      </c>
      <c r="D112" s="762">
        <v>20743</v>
      </c>
      <c r="E112" s="762">
        <v>0</v>
      </c>
      <c r="F112" s="762">
        <v>376516</v>
      </c>
      <c r="G112" s="762">
        <v>0</v>
      </c>
      <c r="H112" s="762">
        <v>0</v>
      </c>
      <c r="I112" s="762">
        <v>0</v>
      </c>
      <c r="J112" s="762">
        <v>0</v>
      </c>
      <c r="K112" s="762">
        <v>0</v>
      </c>
      <c r="L112" s="762">
        <v>0</v>
      </c>
      <c r="M112" s="759">
        <v>0</v>
      </c>
      <c r="N112" s="762">
        <v>0</v>
      </c>
      <c r="O112" s="762">
        <v>0</v>
      </c>
      <c r="P112" s="762">
        <v>0</v>
      </c>
      <c r="Q112" s="762">
        <v>0</v>
      </c>
      <c r="R112" s="762">
        <v>0</v>
      </c>
      <c r="S112" s="762">
        <v>0</v>
      </c>
      <c r="T112" s="762">
        <v>0</v>
      </c>
      <c r="U112" s="762">
        <v>0</v>
      </c>
      <c r="V112" s="762">
        <v>0</v>
      </c>
      <c r="W112" s="762">
        <v>0</v>
      </c>
      <c r="X112" s="762">
        <v>0</v>
      </c>
      <c r="Y112" s="762">
        <v>0</v>
      </c>
      <c r="Z112" s="783">
        <v>0</v>
      </c>
      <c r="AA112" s="762">
        <v>0</v>
      </c>
      <c r="AB112" s="762">
        <v>0</v>
      </c>
      <c r="AC112" s="762">
        <v>0</v>
      </c>
      <c r="AD112" s="762">
        <v>0</v>
      </c>
      <c r="AE112" s="762">
        <v>0</v>
      </c>
      <c r="AF112" s="762">
        <v>0</v>
      </c>
      <c r="AG112" s="762">
        <v>0</v>
      </c>
      <c r="AH112" s="762">
        <v>0</v>
      </c>
      <c r="AI112" s="762">
        <v>0</v>
      </c>
      <c r="AJ112" s="762">
        <v>0</v>
      </c>
      <c r="AK112" s="762">
        <v>0</v>
      </c>
      <c r="AL112" s="762">
        <v>0</v>
      </c>
      <c r="AM112" s="762">
        <v>0</v>
      </c>
      <c r="AN112" s="762">
        <v>0</v>
      </c>
      <c r="AO112" s="762">
        <v>0</v>
      </c>
      <c r="AP112" s="762">
        <v>0</v>
      </c>
      <c r="AQ112" s="762">
        <v>0</v>
      </c>
      <c r="AR112" s="762">
        <v>0</v>
      </c>
      <c r="AS112" s="762">
        <v>0</v>
      </c>
      <c r="AT112" s="762">
        <v>0</v>
      </c>
      <c r="AU112" s="762">
        <v>0</v>
      </c>
      <c r="AV112" s="762">
        <v>0</v>
      </c>
      <c r="AW112" s="762">
        <v>0</v>
      </c>
      <c r="AX112" s="756"/>
      <c r="AY112" s="770">
        <v>527792</v>
      </c>
      <c r="AZ112" s="309"/>
      <c r="BB112" s="43">
        <v>1145117</v>
      </c>
      <c r="BC112" s="1">
        <v>0</v>
      </c>
    </row>
    <row r="113" spans="1:61" ht="15" hidden="1" outlineLevel="1">
      <c r="A113" s="525" t="s">
        <v>475</v>
      </c>
      <c r="C113" s="762">
        <v>0</v>
      </c>
      <c r="D113" s="762">
        <v>0</v>
      </c>
      <c r="E113" s="762">
        <v>0</v>
      </c>
      <c r="F113" s="762">
        <v>0</v>
      </c>
      <c r="G113" s="762">
        <v>0</v>
      </c>
      <c r="H113" s="762">
        <v>0</v>
      </c>
      <c r="I113" s="762">
        <v>0</v>
      </c>
      <c r="J113" s="762">
        <v>0</v>
      </c>
      <c r="K113" s="762">
        <v>0</v>
      </c>
      <c r="L113" s="762">
        <v>0</v>
      </c>
      <c r="M113" s="759">
        <v>0</v>
      </c>
      <c r="N113" s="762">
        <v>0</v>
      </c>
      <c r="O113" s="762">
        <v>0</v>
      </c>
      <c r="P113" s="762">
        <v>0</v>
      </c>
      <c r="Q113" s="762">
        <v>0</v>
      </c>
      <c r="R113" s="762">
        <v>0</v>
      </c>
      <c r="S113" s="762">
        <v>0</v>
      </c>
      <c r="T113" s="762">
        <v>0</v>
      </c>
      <c r="U113" s="762">
        <v>0</v>
      </c>
      <c r="V113" s="762">
        <v>0</v>
      </c>
      <c r="W113" s="762">
        <v>0</v>
      </c>
      <c r="X113" s="762">
        <v>0</v>
      </c>
      <c r="Y113" s="762">
        <v>0</v>
      </c>
      <c r="Z113" s="783">
        <v>0</v>
      </c>
      <c r="AA113" s="762">
        <v>0</v>
      </c>
      <c r="AB113" s="762">
        <v>0</v>
      </c>
      <c r="AC113" s="762">
        <v>0</v>
      </c>
      <c r="AD113" s="762">
        <v>0</v>
      </c>
      <c r="AE113" s="762">
        <v>0</v>
      </c>
      <c r="AF113" s="762">
        <v>0</v>
      </c>
      <c r="AG113" s="762">
        <v>0</v>
      </c>
      <c r="AH113" s="762">
        <v>0</v>
      </c>
      <c r="AI113" s="762">
        <v>0</v>
      </c>
      <c r="AJ113" s="762">
        <v>0</v>
      </c>
      <c r="AK113" s="762">
        <v>0</v>
      </c>
      <c r="AL113" s="762">
        <v>0</v>
      </c>
      <c r="AM113" s="762">
        <v>0</v>
      </c>
      <c r="AN113" s="762">
        <v>0</v>
      </c>
      <c r="AO113" s="762">
        <v>0</v>
      </c>
      <c r="AP113" s="762">
        <v>0</v>
      </c>
      <c r="AQ113" s="762">
        <v>0</v>
      </c>
      <c r="AR113" s="762">
        <v>0</v>
      </c>
      <c r="AS113" s="762">
        <v>0</v>
      </c>
      <c r="AT113" s="762">
        <v>0</v>
      </c>
      <c r="AU113" s="762">
        <v>0</v>
      </c>
      <c r="AV113" s="762">
        <v>0</v>
      </c>
      <c r="AW113" s="762">
        <v>0</v>
      </c>
      <c r="AX113" s="756"/>
      <c r="AY113" s="770">
        <v>0</v>
      </c>
      <c r="AZ113" s="309"/>
      <c r="BB113" s="43">
        <v>0</v>
      </c>
      <c r="BC113" s="1">
        <v>0</v>
      </c>
    </row>
    <row r="114" spans="1:61" ht="15" hidden="1" outlineLevel="1">
      <c r="A114" s="525" t="s">
        <v>476</v>
      </c>
      <c r="C114" s="762">
        <v>33791</v>
      </c>
      <c r="D114" s="762">
        <v>8173</v>
      </c>
      <c r="E114" s="762">
        <v>32570</v>
      </c>
      <c r="F114" s="762">
        <v>10872</v>
      </c>
      <c r="G114" s="762">
        <v>0</v>
      </c>
      <c r="H114" s="762">
        <v>3794</v>
      </c>
      <c r="I114" s="762">
        <v>0</v>
      </c>
      <c r="J114" s="762">
        <v>0</v>
      </c>
      <c r="K114" s="762">
        <v>6190</v>
      </c>
      <c r="L114" s="762">
        <v>22310</v>
      </c>
      <c r="M114" s="759">
        <v>1306</v>
      </c>
      <c r="N114" s="762">
        <v>3313</v>
      </c>
      <c r="O114" s="762">
        <v>2850</v>
      </c>
      <c r="P114" s="762">
        <v>468</v>
      </c>
      <c r="Q114" s="762">
        <v>14581</v>
      </c>
      <c r="R114" s="762">
        <v>5025</v>
      </c>
      <c r="S114" s="762">
        <v>1298090</v>
      </c>
      <c r="T114" s="762">
        <v>2734354</v>
      </c>
      <c r="U114" s="762">
        <v>111085</v>
      </c>
      <c r="V114" s="762">
        <v>43502</v>
      </c>
      <c r="W114" s="762">
        <v>81581</v>
      </c>
      <c r="X114" s="762">
        <v>1237</v>
      </c>
      <c r="Y114" s="762">
        <v>629</v>
      </c>
      <c r="Z114" s="783">
        <v>267993</v>
      </c>
      <c r="AA114" s="762">
        <v>22182</v>
      </c>
      <c r="AB114" s="762">
        <v>82509</v>
      </c>
      <c r="AC114" s="762">
        <v>60</v>
      </c>
      <c r="AD114" s="762">
        <v>0</v>
      </c>
      <c r="AE114" s="762">
        <v>87833</v>
      </c>
      <c r="AF114" s="762">
        <v>0</v>
      </c>
      <c r="AG114" s="762">
        <v>58241</v>
      </c>
      <c r="AH114" s="762">
        <v>350</v>
      </c>
      <c r="AI114" s="762">
        <v>0</v>
      </c>
      <c r="AJ114" s="762">
        <v>4159</v>
      </c>
      <c r="AK114" s="762">
        <v>677</v>
      </c>
      <c r="AL114" s="762">
        <v>2131</v>
      </c>
      <c r="AM114" s="762">
        <v>0</v>
      </c>
      <c r="AN114" s="762">
        <v>0</v>
      </c>
      <c r="AO114" s="762">
        <v>0</v>
      </c>
      <c r="AP114" s="762">
        <v>129441</v>
      </c>
      <c r="AQ114" s="762">
        <v>69234</v>
      </c>
      <c r="AR114" s="762">
        <v>34372</v>
      </c>
      <c r="AS114" s="762">
        <v>21224</v>
      </c>
      <c r="AT114" s="762">
        <v>0</v>
      </c>
      <c r="AU114" s="762">
        <v>0</v>
      </c>
      <c r="AV114" s="762">
        <v>12709</v>
      </c>
      <c r="AW114" s="762">
        <v>14351</v>
      </c>
      <c r="AX114" s="756"/>
      <c r="AY114" s="770">
        <v>5223187</v>
      </c>
      <c r="AZ114" s="309"/>
      <c r="BB114" s="43">
        <v>4388385</v>
      </c>
      <c r="BC114" s="1">
        <v>0</v>
      </c>
    </row>
    <row r="115" spans="1:61" collapsed="1">
      <c r="A115" s="524" t="s">
        <v>477</v>
      </c>
      <c r="C115" s="762">
        <v>164324</v>
      </c>
      <c r="D115" s="762">
        <v>28916</v>
      </c>
      <c r="E115" s="762">
        <v>32570</v>
      </c>
      <c r="F115" s="762">
        <v>387388</v>
      </c>
      <c r="G115" s="762">
        <v>0</v>
      </c>
      <c r="H115" s="762">
        <v>3794</v>
      </c>
      <c r="I115" s="762">
        <v>0</v>
      </c>
      <c r="J115" s="762">
        <v>0</v>
      </c>
      <c r="K115" s="762">
        <v>6190</v>
      </c>
      <c r="L115" s="762">
        <v>22310</v>
      </c>
      <c r="M115" s="762">
        <v>1306</v>
      </c>
      <c r="N115" s="762">
        <v>3313</v>
      </c>
      <c r="O115" s="762">
        <v>2850</v>
      </c>
      <c r="P115" s="762">
        <v>468</v>
      </c>
      <c r="Q115" s="762">
        <v>14581</v>
      </c>
      <c r="R115" s="762">
        <v>5025</v>
      </c>
      <c r="S115" s="762">
        <v>1298090</v>
      </c>
      <c r="T115" s="762">
        <v>2734354</v>
      </c>
      <c r="U115" s="762">
        <v>111085</v>
      </c>
      <c r="V115" s="762">
        <v>43502</v>
      </c>
      <c r="W115" s="762">
        <v>81581</v>
      </c>
      <c r="X115" s="762">
        <v>1237</v>
      </c>
      <c r="Y115" s="762">
        <v>629</v>
      </c>
      <c r="Z115" s="783">
        <v>267993</v>
      </c>
      <c r="AA115" s="762">
        <v>22182</v>
      </c>
      <c r="AB115" s="762">
        <v>82509</v>
      </c>
      <c r="AC115" s="762">
        <v>60</v>
      </c>
      <c r="AD115" s="762">
        <v>0</v>
      </c>
      <c r="AE115" s="762">
        <v>87833</v>
      </c>
      <c r="AF115" s="762">
        <v>0</v>
      </c>
      <c r="AG115" s="762">
        <v>58241</v>
      </c>
      <c r="AH115" s="762">
        <v>350</v>
      </c>
      <c r="AI115" s="762">
        <v>0</v>
      </c>
      <c r="AJ115" s="762">
        <v>4159</v>
      </c>
      <c r="AK115" s="762">
        <v>677</v>
      </c>
      <c r="AL115" s="762">
        <v>2131</v>
      </c>
      <c r="AM115" s="762">
        <v>-9239</v>
      </c>
      <c r="AN115" s="762">
        <v>-1311</v>
      </c>
      <c r="AO115" s="762">
        <v>-228</v>
      </c>
      <c r="AP115" s="762">
        <v>385981</v>
      </c>
      <c r="AQ115" s="762">
        <v>39887</v>
      </c>
      <c r="AR115" s="762">
        <v>-69918</v>
      </c>
      <c r="AS115" s="762">
        <v>-107026</v>
      </c>
      <c r="AT115" s="762">
        <v>0</v>
      </c>
      <c r="AU115" s="762">
        <v>0</v>
      </c>
      <c r="AV115" s="762">
        <v>12709</v>
      </c>
      <c r="AW115" s="762">
        <v>14351</v>
      </c>
      <c r="AX115" s="765">
        <v>0</v>
      </c>
      <c r="AY115" s="770">
        <v>5734854</v>
      </c>
      <c r="AZ115" s="309"/>
      <c r="BA115" s="63">
        <v>0</v>
      </c>
      <c r="BB115" s="63">
        <v>5712992</v>
      </c>
      <c r="BC115" s="1">
        <v>0</v>
      </c>
    </row>
    <row r="116" spans="1:61" ht="15">
      <c r="A116" s="521"/>
      <c r="C116" s="762"/>
      <c r="D116" s="762"/>
      <c r="E116" s="762"/>
      <c r="F116" s="762"/>
      <c r="G116" s="762"/>
      <c r="H116" s="762"/>
      <c r="I116" s="762"/>
      <c r="J116" s="762"/>
      <c r="K116" s="762"/>
      <c r="L116" s="762"/>
      <c r="M116" s="756"/>
      <c r="N116" s="762"/>
      <c r="O116" s="762"/>
      <c r="P116" s="762"/>
      <c r="Q116" s="762"/>
      <c r="R116" s="762"/>
      <c r="S116" s="762"/>
      <c r="T116" s="762"/>
      <c r="U116" s="762"/>
      <c r="V116" s="762"/>
      <c r="W116" s="762"/>
      <c r="X116" s="762"/>
      <c r="Y116" s="762"/>
      <c r="Z116" s="783"/>
      <c r="AA116" s="762"/>
      <c r="AB116" s="762"/>
      <c r="AC116" s="762"/>
      <c r="AD116" s="762"/>
      <c r="AE116" s="762"/>
      <c r="AF116" s="762"/>
      <c r="AG116" s="762"/>
      <c r="AH116" s="762"/>
      <c r="AI116" s="762"/>
      <c r="AJ116" s="762"/>
      <c r="AK116" s="762"/>
      <c r="AL116" s="762"/>
      <c r="AM116" s="762"/>
      <c r="AN116" s="762"/>
      <c r="AO116" s="762"/>
      <c r="AP116" s="762"/>
      <c r="AQ116" s="762"/>
      <c r="AR116" s="762"/>
      <c r="AS116" s="762"/>
      <c r="AT116" s="762"/>
      <c r="AU116" s="762"/>
      <c r="AV116" s="762"/>
      <c r="AW116" s="762"/>
      <c r="AX116" s="756"/>
      <c r="AY116" s="756"/>
      <c r="AZ116" s="309"/>
      <c r="BB116" s="43"/>
      <c r="BC116" s="1">
        <v>0</v>
      </c>
    </row>
    <row r="117" spans="1:61" ht="15">
      <c r="A117" s="524" t="s">
        <v>527</v>
      </c>
      <c r="C117" s="762">
        <v>0</v>
      </c>
      <c r="D117" s="762">
        <v>0</v>
      </c>
      <c r="E117" s="762">
        <v>0</v>
      </c>
      <c r="F117" s="762">
        <v>0</v>
      </c>
      <c r="G117" s="762">
        <v>0</v>
      </c>
      <c r="H117" s="762">
        <v>0</v>
      </c>
      <c r="I117" s="762">
        <v>0</v>
      </c>
      <c r="J117" s="762">
        <v>0</v>
      </c>
      <c r="K117" s="762">
        <v>0</v>
      </c>
      <c r="L117" s="762">
        <v>0</v>
      </c>
      <c r="M117" s="759">
        <v>0</v>
      </c>
      <c r="N117" s="762">
        <v>0</v>
      </c>
      <c r="O117" s="762">
        <v>0</v>
      </c>
      <c r="P117" s="762">
        <v>0</v>
      </c>
      <c r="Q117" s="762">
        <v>0</v>
      </c>
      <c r="R117" s="762">
        <v>0</v>
      </c>
      <c r="S117" s="762">
        <v>0</v>
      </c>
      <c r="T117" s="762">
        <v>0</v>
      </c>
      <c r="U117" s="762">
        <v>0</v>
      </c>
      <c r="V117" s="762">
        <v>0</v>
      </c>
      <c r="W117" s="762">
        <v>0</v>
      </c>
      <c r="X117" s="762">
        <v>0</v>
      </c>
      <c r="Y117" s="762">
        <v>0</v>
      </c>
      <c r="Z117" s="783">
        <v>0</v>
      </c>
      <c r="AA117" s="762">
        <v>0</v>
      </c>
      <c r="AB117" s="762">
        <v>0</v>
      </c>
      <c r="AC117" s="762">
        <v>0</v>
      </c>
      <c r="AD117" s="762">
        <v>0</v>
      </c>
      <c r="AE117" s="762">
        <v>0</v>
      </c>
      <c r="AF117" s="762">
        <v>0</v>
      </c>
      <c r="AG117" s="762">
        <v>0</v>
      </c>
      <c r="AH117" s="762">
        <v>0</v>
      </c>
      <c r="AI117" s="762">
        <v>0</v>
      </c>
      <c r="AJ117" s="762">
        <v>0</v>
      </c>
      <c r="AK117" s="762">
        <v>0</v>
      </c>
      <c r="AL117" s="762">
        <v>0</v>
      </c>
      <c r="AM117" s="762">
        <v>0</v>
      </c>
      <c r="AN117" s="762">
        <v>0</v>
      </c>
      <c r="AO117" s="762">
        <v>0</v>
      </c>
      <c r="AP117" s="762">
        <v>74594</v>
      </c>
      <c r="AQ117" s="762">
        <v>0</v>
      </c>
      <c r="AR117" s="762">
        <v>0</v>
      </c>
      <c r="AS117" s="762">
        <v>0</v>
      </c>
      <c r="AT117" s="762">
        <v>0</v>
      </c>
      <c r="AU117" s="762">
        <v>0</v>
      </c>
      <c r="AV117" s="762">
        <v>0</v>
      </c>
      <c r="AW117" s="762">
        <v>0</v>
      </c>
      <c r="AX117" s="756"/>
      <c r="AY117" s="770">
        <v>74594</v>
      </c>
      <c r="AZ117" s="309"/>
      <c r="BA117" s="63"/>
      <c r="BB117" s="63">
        <v>55544</v>
      </c>
      <c r="BC117" s="1">
        <v>0</v>
      </c>
    </row>
    <row r="118" spans="1:61" ht="15">
      <c r="A118" s="527"/>
      <c r="C118" s="762"/>
      <c r="D118" s="762"/>
      <c r="E118" s="762"/>
      <c r="F118" s="762"/>
      <c r="G118" s="762"/>
      <c r="H118" s="762"/>
      <c r="I118" s="762"/>
      <c r="J118" s="762"/>
      <c r="K118" s="762"/>
      <c r="L118" s="762"/>
      <c r="M118" s="756"/>
      <c r="N118" s="762"/>
      <c r="O118" s="762"/>
      <c r="P118" s="762"/>
      <c r="Q118" s="762"/>
      <c r="R118" s="762"/>
      <c r="S118" s="762"/>
      <c r="T118" s="762"/>
      <c r="U118" s="762"/>
      <c r="V118" s="762"/>
      <c r="W118" s="762"/>
      <c r="X118" s="762"/>
      <c r="Y118" s="762"/>
      <c r="Z118" s="783"/>
      <c r="AA118" s="762"/>
      <c r="AB118" s="762"/>
      <c r="AC118" s="762"/>
      <c r="AD118" s="762"/>
      <c r="AE118" s="762"/>
      <c r="AF118" s="762"/>
      <c r="AG118" s="762"/>
      <c r="AH118" s="762"/>
      <c r="AI118" s="762"/>
      <c r="AJ118" s="762"/>
      <c r="AK118" s="762"/>
      <c r="AL118" s="762"/>
      <c r="AM118" s="762"/>
      <c r="AN118" s="762"/>
      <c r="AO118" s="762"/>
      <c r="AP118" s="762"/>
      <c r="AQ118" s="762"/>
      <c r="AR118" s="762"/>
      <c r="AS118" s="762"/>
      <c r="AT118" s="762"/>
      <c r="AU118" s="762"/>
      <c r="AV118" s="762"/>
      <c r="AW118" s="762"/>
      <c r="AX118" s="756"/>
      <c r="AY118" s="756"/>
      <c r="AZ118" s="309"/>
      <c r="BB118" s="43"/>
      <c r="BC118" s="1">
        <v>0</v>
      </c>
    </row>
    <row r="119" spans="1:61">
      <c r="A119" s="526" t="s">
        <v>528</v>
      </c>
      <c r="B119" s="370"/>
      <c r="C119" s="762">
        <v>164324</v>
      </c>
      <c r="D119" s="762">
        <v>28916</v>
      </c>
      <c r="E119" s="762">
        <v>32570</v>
      </c>
      <c r="F119" s="762">
        <v>387388</v>
      </c>
      <c r="G119" s="762">
        <v>0</v>
      </c>
      <c r="H119" s="762">
        <v>3794</v>
      </c>
      <c r="I119" s="762">
        <v>0</v>
      </c>
      <c r="J119" s="762">
        <v>0</v>
      </c>
      <c r="K119" s="762">
        <v>6190</v>
      </c>
      <c r="L119" s="762">
        <v>22310</v>
      </c>
      <c r="M119" s="762">
        <v>1306</v>
      </c>
      <c r="N119" s="762">
        <v>3313</v>
      </c>
      <c r="O119" s="762">
        <v>2850</v>
      </c>
      <c r="P119" s="762">
        <v>468</v>
      </c>
      <c r="Q119" s="762">
        <v>14581</v>
      </c>
      <c r="R119" s="762">
        <v>5025</v>
      </c>
      <c r="S119" s="762">
        <v>1298090</v>
      </c>
      <c r="T119" s="762">
        <v>2734354</v>
      </c>
      <c r="U119" s="762">
        <v>111085</v>
      </c>
      <c r="V119" s="762">
        <v>43502</v>
      </c>
      <c r="W119" s="762">
        <v>81581</v>
      </c>
      <c r="X119" s="762">
        <v>1237</v>
      </c>
      <c r="Y119" s="762">
        <v>629</v>
      </c>
      <c r="Z119" s="783">
        <v>1589460</v>
      </c>
      <c r="AA119" s="762">
        <v>49896</v>
      </c>
      <c r="AB119" s="762">
        <v>82509</v>
      </c>
      <c r="AC119" s="762">
        <v>168</v>
      </c>
      <c r="AD119" s="762">
        <v>0</v>
      </c>
      <c r="AE119" s="762">
        <v>87833</v>
      </c>
      <c r="AF119" s="762">
        <v>0</v>
      </c>
      <c r="AG119" s="762">
        <v>58241</v>
      </c>
      <c r="AH119" s="762">
        <v>350</v>
      </c>
      <c r="AI119" s="762">
        <v>0</v>
      </c>
      <c r="AJ119" s="762">
        <v>4159</v>
      </c>
      <c r="AK119" s="762">
        <v>677</v>
      </c>
      <c r="AL119" s="762">
        <v>2131</v>
      </c>
      <c r="AM119" s="762">
        <v>-9239</v>
      </c>
      <c r="AN119" s="762">
        <v>-1311</v>
      </c>
      <c r="AO119" s="762">
        <v>-228</v>
      </c>
      <c r="AP119" s="762">
        <v>460575</v>
      </c>
      <c r="AQ119" s="762">
        <v>39887</v>
      </c>
      <c r="AR119" s="762">
        <v>-69918</v>
      </c>
      <c r="AS119" s="762">
        <v>-107026</v>
      </c>
      <c r="AT119" s="762">
        <v>0</v>
      </c>
      <c r="AU119" s="762">
        <v>0</v>
      </c>
      <c r="AV119" s="762">
        <v>12709</v>
      </c>
      <c r="AW119" s="762">
        <v>14351</v>
      </c>
      <c r="AX119" s="765">
        <v>0</v>
      </c>
      <c r="AY119" s="770">
        <v>7158737</v>
      </c>
      <c r="AZ119" s="309"/>
      <c r="BA119" s="63">
        <v>0</v>
      </c>
      <c r="BB119" s="63">
        <v>5768536</v>
      </c>
      <c r="BC119" s="1">
        <v>0</v>
      </c>
    </row>
    <row r="120" spans="1:61" ht="15">
      <c r="A120" s="524"/>
      <c r="C120" s="762"/>
      <c r="D120" s="762"/>
      <c r="E120" s="762"/>
      <c r="F120" s="762"/>
      <c r="G120" s="762"/>
      <c r="H120" s="762"/>
      <c r="I120" s="762"/>
      <c r="J120" s="762"/>
      <c r="K120" s="762"/>
      <c r="L120" s="762"/>
      <c r="M120" s="756"/>
      <c r="N120" s="762"/>
      <c r="O120" s="762"/>
      <c r="P120" s="762"/>
      <c r="Q120" s="762"/>
      <c r="R120" s="762"/>
      <c r="S120" s="762"/>
      <c r="T120" s="762"/>
      <c r="U120" s="762"/>
      <c r="V120" s="762"/>
      <c r="W120" s="762"/>
      <c r="X120" s="762"/>
      <c r="Y120" s="762"/>
      <c r="Z120" s="783"/>
      <c r="AA120" s="762"/>
      <c r="AB120" s="762"/>
      <c r="AC120" s="762"/>
      <c r="AD120" s="762"/>
      <c r="AE120" s="762"/>
      <c r="AF120" s="762"/>
      <c r="AG120" s="762"/>
      <c r="AH120" s="762"/>
      <c r="AI120" s="762"/>
      <c r="AJ120" s="762"/>
      <c r="AK120" s="762"/>
      <c r="AL120" s="762"/>
      <c r="AM120" s="762"/>
      <c r="AN120" s="762"/>
      <c r="AO120" s="762"/>
      <c r="AP120" s="762"/>
      <c r="AQ120" s="762"/>
      <c r="AR120" s="762"/>
      <c r="AS120" s="762"/>
      <c r="AT120" s="762"/>
      <c r="AU120" s="762"/>
      <c r="AV120" s="762"/>
      <c r="AW120" s="762"/>
      <c r="AX120" s="756"/>
      <c r="AY120" s="756"/>
      <c r="AZ120" s="309"/>
      <c r="BB120" s="43"/>
      <c r="BC120" s="1">
        <v>0</v>
      </c>
    </row>
    <row r="121" spans="1:61">
      <c r="A121" s="526" t="s">
        <v>529</v>
      </c>
      <c r="B121" s="515"/>
      <c r="C121" s="767">
        <v>4265649</v>
      </c>
      <c r="D121" s="767">
        <v>938553</v>
      </c>
      <c r="E121" s="767">
        <v>3412464</v>
      </c>
      <c r="F121" s="767">
        <v>6049024</v>
      </c>
      <c r="G121" s="767">
        <v>317690</v>
      </c>
      <c r="H121" s="767">
        <v>776499</v>
      </c>
      <c r="I121" s="767">
        <v>1223534</v>
      </c>
      <c r="J121" s="767">
        <v>557370</v>
      </c>
      <c r="K121" s="767">
        <v>1008935</v>
      </c>
      <c r="L121" s="767">
        <v>2540208</v>
      </c>
      <c r="M121" s="767">
        <v>235208</v>
      </c>
      <c r="N121" s="767">
        <v>606896</v>
      </c>
      <c r="O121" s="767">
        <v>523139</v>
      </c>
      <c r="P121" s="767">
        <v>83781</v>
      </c>
      <c r="Q121" s="767">
        <v>2685951</v>
      </c>
      <c r="R121" s="767">
        <v>925064</v>
      </c>
      <c r="S121" s="767">
        <v>8555707</v>
      </c>
      <c r="T121" s="767">
        <v>27153766</v>
      </c>
      <c r="U121" s="767">
        <v>2369464</v>
      </c>
      <c r="V121" s="767">
        <v>1493335</v>
      </c>
      <c r="W121" s="767">
        <v>14008257</v>
      </c>
      <c r="X121" s="767">
        <v>1372418</v>
      </c>
      <c r="Y121" s="767">
        <v>371328</v>
      </c>
      <c r="Z121" s="799">
        <v>51268490</v>
      </c>
      <c r="AA121" s="767">
        <v>3735325</v>
      </c>
      <c r="AB121" s="767">
        <v>12720630</v>
      </c>
      <c r="AC121" s="767">
        <v>18317</v>
      </c>
      <c r="AD121" s="767">
        <v>2233757</v>
      </c>
      <c r="AE121" s="767">
        <v>1006076</v>
      </c>
      <c r="AF121" s="767">
        <v>1279377</v>
      </c>
      <c r="AG121" s="767">
        <v>1838094</v>
      </c>
      <c r="AH121" s="767">
        <v>422533</v>
      </c>
      <c r="AI121" s="767">
        <v>211138</v>
      </c>
      <c r="AJ121" s="767">
        <v>714973</v>
      </c>
      <c r="AK121" s="767">
        <v>157490</v>
      </c>
      <c r="AL121" s="767">
        <v>190028</v>
      </c>
      <c r="AM121" s="767">
        <v>3587107</v>
      </c>
      <c r="AN121" s="767">
        <v>354335</v>
      </c>
      <c r="AO121" s="767">
        <v>21636</v>
      </c>
      <c r="AP121" s="767">
        <v>10876670</v>
      </c>
      <c r="AQ121" s="767">
        <v>7344491</v>
      </c>
      <c r="AR121" s="767">
        <v>4904143</v>
      </c>
      <c r="AS121" s="767">
        <v>3270012</v>
      </c>
      <c r="AT121" s="767">
        <v>57549</v>
      </c>
      <c r="AU121" s="767">
        <v>202276</v>
      </c>
      <c r="AV121" s="767">
        <v>447374</v>
      </c>
      <c r="AW121" s="767">
        <v>2297834</v>
      </c>
      <c r="AX121" s="766">
        <v>0</v>
      </c>
      <c r="AY121" s="791">
        <v>190633895</v>
      </c>
      <c r="AZ121" s="309"/>
      <c r="BA121" s="28">
        <v>0</v>
      </c>
      <c r="BB121" s="28">
        <v>171435243</v>
      </c>
      <c r="BC121" s="1">
        <v>0</v>
      </c>
      <c r="BD121" s="158"/>
      <c r="BE121" s="158"/>
      <c r="BF121" s="158"/>
      <c r="BG121" s="158"/>
      <c r="BH121" s="158"/>
      <c r="BI121" s="158"/>
    </row>
    <row r="122" spans="1:61">
      <c r="A122" s="27"/>
      <c r="B122" s="158"/>
      <c r="C122" s="767"/>
      <c r="D122" s="767"/>
      <c r="E122" s="767"/>
      <c r="F122" s="767"/>
      <c r="G122" s="767"/>
      <c r="H122" s="767"/>
      <c r="I122" s="767"/>
      <c r="J122" s="767"/>
      <c r="K122" s="767"/>
      <c r="L122" s="767"/>
      <c r="M122" s="767"/>
      <c r="N122" s="767"/>
      <c r="O122" s="767"/>
      <c r="P122" s="767"/>
      <c r="Q122" s="767"/>
      <c r="R122" s="767"/>
      <c r="S122" s="767"/>
      <c r="T122" s="767"/>
      <c r="U122" s="767"/>
      <c r="V122" s="767"/>
      <c r="W122" s="767"/>
      <c r="X122" s="767"/>
      <c r="Y122" s="767"/>
      <c r="Z122" s="799"/>
      <c r="AA122" s="767"/>
      <c r="AB122" s="767"/>
      <c r="AC122" s="767"/>
      <c r="AD122" s="767"/>
      <c r="AE122" s="767"/>
      <c r="AF122" s="767"/>
      <c r="AG122" s="767"/>
      <c r="AH122" s="767"/>
      <c r="AI122" s="767"/>
      <c r="AJ122" s="767"/>
      <c r="AK122" s="767"/>
      <c r="AL122" s="767"/>
      <c r="AM122" s="767"/>
      <c r="AN122" s="767"/>
      <c r="AO122" s="767"/>
      <c r="AP122" s="767"/>
      <c r="AQ122" s="767"/>
      <c r="AR122" s="767"/>
      <c r="AS122" s="767"/>
      <c r="AT122" s="767"/>
      <c r="AU122" s="767"/>
      <c r="AV122" s="767"/>
      <c r="AW122" s="767"/>
      <c r="AX122" s="766"/>
      <c r="AY122" s="791"/>
      <c r="AZ122" s="309"/>
      <c r="BA122" s="65"/>
      <c r="BB122" s="65"/>
      <c r="BC122" s="1"/>
      <c r="BD122" s="158"/>
      <c r="BE122" s="158"/>
      <c r="BF122" s="158"/>
      <c r="BG122" s="158"/>
      <c r="BH122" s="158"/>
      <c r="BI122" s="158"/>
    </row>
    <row r="123" spans="1:61" ht="13.5">
      <c r="A123" s="532" t="s">
        <v>530</v>
      </c>
      <c r="B123" s="366"/>
      <c r="C123" s="767"/>
      <c r="D123" s="767"/>
      <c r="E123" s="767"/>
      <c r="F123" s="767"/>
      <c r="G123" s="767"/>
      <c r="H123" s="767"/>
      <c r="I123" s="767"/>
      <c r="J123" s="767"/>
      <c r="K123" s="767"/>
      <c r="L123" s="767"/>
      <c r="M123" s="767"/>
      <c r="N123" s="767"/>
      <c r="O123" s="767"/>
      <c r="P123" s="767"/>
      <c r="Q123" s="767"/>
      <c r="R123" s="767"/>
      <c r="S123" s="767"/>
      <c r="T123" s="767"/>
      <c r="U123" s="767"/>
      <c r="V123" s="767"/>
      <c r="W123" s="767"/>
      <c r="X123" s="767"/>
      <c r="Y123" s="767"/>
      <c r="Z123" s="799"/>
      <c r="AA123" s="767"/>
      <c r="AB123" s="767"/>
      <c r="AC123" s="767"/>
      <c r="AD123" s="767"/>
      <c r="AE123" s="767"/>
      <c r="AF123" s="767"/>
      <c r="AG123" s="767"/>
      <c r="AH123" s="767"/>
      <c r="AI123" s="767"/>
      <c r="AJ123" s="767"/>
      <c r="AK123" s="767"/>
      <c r="AL123" s="767"/>
      <c r="AM123" s="767"/>
      <c r="AN123" s="767"/>
      <c r="AO123" s="767"/>
      <c r="AP123" s="767"/>
      <c r="AQ123" s="767"/>
      <c r="AR123" s="767"/>
      <c r="AS123" s="767"/>
      <c r="AT123" s="767"/>
      <c r="AU123" s="767"/>
      <c r="AV123" s="767"/>
      <c r="AW123" s="767"/>
      <c r="AX123" s="766"/>
      <c r="AY123" s="791"/>
      <c r="AZ123" s="309"/>
      <c r="BA123" s="65"/>
      <c r="BB123" s="65"/>
      <c r="BC123" s="1"/>
      <c r="BD123" s="158"/>
      <c r="BE123" s="158"/>
      <c r="BF123" s="158"/>
      <c r="BG123" s="158"/>
      <c r="BH123" s="158"/>
      <c r="BI123" s="158"/>
    </row>
    <row r="124" spans="1:61" ht="15" hidden="1" outlineLevel="1">
      <c r="A124" s="531" t="s">
        <v>481</v>
      </c>
      <c r="C124" s="762"/>
      <c r="D124" s="762"/>
      <c r="E124" s="762"/>
      <c r="F124" s="762"/>
      <c r="G124" s="762"/>
      <c r="H124" s="762"/>
      <c r="I124" s="762"/>
      <c r="J124" s="762"/>
      <c r="K124" s="762"/>
      <c r="L124" s="762"/>
      <c r="M124" s="758"/>
      <c r="N124" s="762"/>
      <c r="O124" s="762"/>
      <c r="P124" s="762"/>
      <c r="Q124" s="762"/>
      <c r="R124" s="762"/>
      <c r="S124" s="762"/>
      <c r="T124" s="762"/>
      <c r="U124" s="762"/>
      <c r="V124" s="762"/>
      <c r="W124" s="762"/>
      <c r="X124" s="762"/>
      <c r="Y124" s="762"/>
      <c r="Z124" s="783"/>
      <c r="AA124" s="762"/>
      <c r="AB124" s="762"/>
      <c r="AC124" s="762"/>
      <c r="AD124" s="762"/>
      <c r="AE124" s="762"/>
      <c r="AF124" s="762"/>
      <c r="AG124" s="762"/>
      <c r="AH124" s="762"/>
      <c r="AI124" s="762"/>
      <c r="AJ124" s="762"/>
      <c r="AK124" s="762"/>
      <c r="AL124" s="762"/>
      <c r="AM124" s="762"/>
      <c r="AN124" s="762"/>
      <c r="AO124" s="762"/>
      <c r="AP124" s="762"/>
      <c r="AQ124" s="762"/>
      <c r="AR124" s="762"/>
      <c r="AS124" s="762"/>
      <c r="AT124" s="762"/>
      <c r="AU124" s="762"/>
      <c r="AV124" s="762"/>
      <c r="AW124" s="762"/>
      <c r="AX124" s="756"/>
      <c r="AY124" s="756"/>
      <c r="AZ124" s="309"/>
      <c r="BB124" s="43"/>
      <c r="BC124" s="1"/>
    </row>
    <row r="125" spans="1:61" ht="15" hidden="1" outlineLevel="1">
      <c r="A125" s="530" t="s">
        <v>482</v>
      </c>
      <c r="C125" s="762">
        <v>207360</v>
      </c>
      <c r="D125" s="762">
        <v>75559</v>
      </c>
      <c r="E125" s="762">
        <v>782686</v>
      </c>
      <c r="F125" s="762">
        <v>357165</v>
      </c>
      <c r="G125" s="762">
        <v>101220</v>
      </c>
      <c r="H125" s="762">
        <v>71369</v>
      </c>
      <c r="I125" s="762">
        <v>68367</v>
      </c>
      <c r="J125" s="762">
        <v>36129</v>
      </c>
      <c r="K125" s="762">
        <v>31641</v>
      </c>
      <c r="L125" s="762">
        <v>185294</v>
      </c>
      <c r="M125" s="762">
        <v>-42385</v>
      </c>
      <c r="N125" s="762">
        <v>44380</v>
      </c>
      <c r="O125" s="762">
        <v>39917</v>
      </c>
      <c r="P125" s="762">
        <v>15788</v>
      </c>
      <c r="Q125" s="762">
        <v>182450</v>
      </c>
      <c r="R125" s="762">
        <v>61863</v>
      </c>
      <c r="S125" s="762">
        <v>-579716</v>
      </c>
      <c r="T125" s="762">
        <v>-797593</v>
      </c>
      <c r="U125" s="762">
        <v>-152791</v>
      </c>
      <c r="V125" s="762">
        <v>-279066</v>
      </c>
      <c r="W125" s="762">
        <v>4676246</v>
      </c>
      <c r="X125" s="762">
        <v>643305</v>
      </c>
      <c r="Y125" s="762">
        <v>314251</v>
      </c>
      <c r="Z125" s="783">
        <v>2548894</v>
      </c>
      <c r="AA125" s="762">
        <v>448935</v>
      </c>
      <c r="AB125" s="762">
        <v>1074192</v>
      </c>
      <c r="AC125" s="762">
        <v>5638</v>
      </c>
      <c r="AD125" s="762">
        <v>219764</v>
      </c>
      <c r="AE125" s="762">
        <v>63141</v>
      </c>
      <c r="AF125" s="762">
        <v>-6613</v>
      </c>
      <c r="AG125" s="762">
        <v>-104625</v>
      </c>
      <c r="AH125" s="762">
        <v>-3658</v>
      </c>
      <c r="AI125" s="762">
        <v>26635</v>
      </c>
      <c r="AJ125" s="762">
        <v>42030</v>
      </c>
      <c r="AK125" s="762">
        <v>22158</v>
      </c>
      <c r="AL125" s="762">
        <v>30428</v>
      </c>
      <c r="AM125" s="762">
        <v>580056</v>
      </c>
      <c r="AN125" s="762">
        <v>72221</v>
      </c>
      <c r="AO125" s="762">
        <v>11536</v>
      </c>
      <c r="AP125" s="762">
        <v>504624</v>
      </c>
      <c r="AQ125" s="762">
        <v>558228</v>
      </c>
      <c r="AR125" s="762">
        <v>535102</v>
      </c>
      <c r="AS125" s="762">
        <v>1182863</v>
      </c>
      <c r="AT125" s="762">
        <v>7937</v>
      </c>
      <c r="AU125" s="762">
        <v>19482</v>
      </c>
      <c r="AV125" s="762">
        <v>20677</v>
      </c>
      <c r="AW125" s="762">
        <v>77341</v>
      </c>
      <c r="AX125" s="756"/>
      <c r="AY125" s="770">
        <v>13980425</v>
      </c>
      <c r="AZ125" s="309"/>
      <c r="BB125" s="43">
        <v>9986054</v>
      </c>
      <c r="BC125" s="1">
        <v>0</v>
      </c>
    </row>
    <row r="126" spans="1:61" ht="15" hidden="1" outlineLevel="1">
      <c r="A126" s="530" t="s">
        <v>483</v>
      </c>
      <c r="C126" s="762">
        <v>90106</v>
      </c>
      <c r="D126" s="762">
        <v>18268</v>
      </c>
      <c r="E126" s="762">
        <v>183054</v>
      </c>
      <c r="F126" s="762">
        <v>431428</v>
      </c>
      <c r="G126" s="762">
        <v>16723</v>
      </c>
      <c r="H126" s="762">
        <v>40666</v>
      </c>
      <c r="I126" s="762">
        <v>42184</v>
      </c>
      <c r="J126" s="762">
        <v>38947</v>
      </c>
      <c r="K126" s="762">
        <v>28333</v>
      </c>
      <c r="L126" s="762">
        <v>19624</v>
      </c>
      <c r="M126" s="762">
        <v>2068</v>
      </c>
      <c r="N126" s="762">
        <v>36082</v>
      </c>
      <c r="O126" s="762">
        <v>65578</v>
      </c>
      <c r="P126" s="762">
        <v>2720</v>
      </c>
      <c r="Q126" s="762">
        <v>558581</v>
      </c>
      <c r="R126" s="762">
        <v>325337</v>
      </c>
      <c r="S126" s="762">
        <v>320496</v>
      </c>
      <c r="T126" s="762">
        <v>645749</v>
      </c>
      <c r="U126" s="762">
        <v>-69638</v>
      </c>
      <c r="V126" s="762">
        <v>-78882</v>
      </c>
      <c r="W126" s="762">
        <v>92651</v>
      </c>
      <c r="X126" s="762">
        <v>31320</v>
      </c>
      <c r="Y126" s="762">
        <v>9348</v>
      </c>
      <c r="Z126" s="783">
        <v>4943714</v>
      </c>
      <c r="AA126" s="762">
        <v>333851</v>
      </c>
      <c r="AB126" s="762">
        <v>1059448</v>
      </c>
      <c r="AC126" s="762">
        <v>1627</v>
      </c>
      <c r="AD126" s="762">
        <v>132495</v>
      </c>
      <c r="AE126" s="762">
        <v>22845</v>
      </c>
      <c r="AF126" s="762">
        <v>11206</v>
      </c>
      <c r="AG126" s="762">
        <v>341385</v>
      </c>
      <c r="AH126" s="762">
        <v>16907</v>
      </c>
      <c r="AI126" s="762">
        <v>0</v>
      </c>
      <c r="AJ126" s="762">
        <v>5954</v>
      </c>
      <c r="AK126" s="762">
        <v>1038</v>
      </c>
      <c r="AL126" s="762">
        <v>11955</v>
      </c>
      <c r="AM126" s="762">
        <v>13563</v>
      </c>
      <c r="AN126" s="762">
        <v>1214</v>
      </c>
      <c r="AO126" s="762">
        <v>52</v>
      </c>
      <c r="AP126" s="762">
        <v>441495</v>
      </c>
      <c r="AQ126" s="762">
        <v>301122</v>
      </c>
      <c r="AR126" s="762">
        <v>186647</v>
      </c>
      <c r="AS126" s="762">
        <v>77989</v>
      </c>
      <c r="AT126" s="762">
        <v>827</v>
      </c>
      <c r="AU126" s="762">
        <v>-663</v>
      </c>
      <c r="AV126" s="762">
        <v>575</v>
      </c>
      <c r="AW126" s="762">
        <v>80637</v>
      </c>
      <c r="AX126" s="756"/>
      <c r="AY126" s="770">
        <v>10836626</v>
      </c>
      <c r="AZ126" s="309"/>
      <c r="BB126" s="43">
        <v>12308123</v>
      </c>
      <c r="BC126" s="1">
        <v>0</v>
      </c>
    </row>
    <row r="127" spans="1:61" ht="15" hidden="1" outlineLevel="1">
      <c r="A127" s="530" t="s">
        <v>484</v>
      </c>
      <c r="C127" s="762">
        <v>0</v>
      </c>
      <c r="D127" s="762">
        <v>0</v>
      </c>
      <c r="E127" s="762">
        <v>0</v>
      </c>
      <c r="F127" s="762">
        <v>0</v>
      </c>
      <c r="G127" s="762">
        <v>0</v>
      </c>
      <c r="H127" s="762">
        <v>0</v>
      </c>
      <c r="I127" s="762">
        <v>0</v>
      </c>
      <c r="J127" s="762">
        <v>0</v>
      </c>
      <c r="K127" s="762">
        <v>0</v>
      </c>
      <c r="L127" s="762">
        <v>0</v>
      </c>
      <c r="M127" s="762">
        <v>0</v>
      </c>
      <c r="N127" s="762">
        <v>0</v>
      </c>
      <c r="O127" s="762">
        <v>0</v>
      </c>
      <c r="P127" s="762">
        <v>0</v>
      </c>
      <c r="Q127" s="762">
        <v>0</v>
      </c>
      <c r="R127" s="762">
        <v>0</v>
      </c>
      <c r="S127" s="762">
        <v>0</v>
      </c>
      <c r="T127" s="762">
        <v>0</v>
      </c>
      <c r="U127" s="762">
        <v>0</v>
      </c>
      <c r="V127" s="762">
        <v>0</v>
      </c>
      <c r="W127" s="762">
        <v>0</v>
      </c>
      <c r="X127" s="762">
        <v>0</v>
      </c>
      <c r="Y127" s="762">
        <v>0</v>
      </c>
      <c r="Z127" s="783">
        <v>0</v>
      </c>
      <c r="AA127" s="762">
        <v>0</v>
      </c>
      <c r="AB127" s="762">
        <v>0</v>
      </c>
      <c r="AC127" s="762">
        <v>0</v>
      </c>
      <c r="AD127" s="762">
        <v>0</v>
      </c>
      <c r="AE127" s="762">
        <v>0</v>
      </c>
      <c r="AF127" s="762">
        <v>0</v>
      </c>
      <c r="AG127" s="762">
        <v>0</v>
      </c>
      <c r="AH127" s="762">
        <v>0</v>
      </c>
      <c r="AI127" s="762">
        <v>0</v>
      </c>
      <c r="AJ127" s="762">
        <v>0</v>
      </c>
      <c r="AK127" s="762">
        <v>0</v>
      </c>
      <c r="AL127" s="762">
        <v>0</v>
      </c>
      <c r="AM127" s="762">
        <v>0</v>
      </c>
      <c r="AN127" s="762">
        <v>0</v>
      </c>
      <c r="AO127" s="762">
        <v>0</v>
      </c>
      <c r="AP127" s="762">
        <v>0</v>
      </c>
      <c r="AQ127" s="762">
        <v>0</v>
      </c>
      <c r="AR127" s="762">
        <v>0</v>
      </c>
      <c r="AS127" s="762">
        <v>0</v>
      </c>
      <c r="AT127" s="762">
        <v>0</v>
      </c>
      <c r="AU127" s="762">
        <v>0</v>
      </c>
      <c r="AV127" s="762">
        <v>0</v>
      </c>
      <c r="AW127" s="762">
        <v>0</v>
      </c>
      <c r="AX127" s="756"/>
      <c r="AY127" s="770">
        <v>0</v>
      </c>
      <c r="AZ127" s="309"/>
      <c r="BB127" s="43">
        <v>0</v>
      </c>
      <c r="BC127" s="1">
        <v>0</v>
      </c>
    </row>
    <row r="128" spans="1:61" ht="15" hidden="1" outlineLevel="1">
      <c r="A128" s="530" t="s">
        <v>485</v>
      </c>
      <c r="C128" s="762">
        <v>77185</v>
      </c>
      <c r="D128" s="762">
        <v>20021</v>
      </c>
      <c r="E128" s="762">
        <v>0</v>
      </c>
      <c r="F128" s="762">
        <v>152022</v>
      </c>
      <c r="G128" s="762">
        <v>0</v>
      </c>
      <c r="H128" s="762">
        <v>46423</v>
      </c>
      <c r="I128" s="762">
        <v>60723</v>
      </c>
      <c r="J128" s="762">
        <v>0</v>
      </c>
      <c r="K128" s="762">
        <v>0</v>
      </c>
      <c r="L128" s="762">
        <v>0</v>
      </c>
      <c r="M128" s="762">
        <v>0</v>
      </c>
      <c r="N128" s="762">
        <v>48491</v>
      </c>
      <c r="O128" s="762">
        <v>57645</v>
      </c>
      <c r="P128" s="762">
        <v>11634</v>
      </c>
      <c r="Q128" s="762">
        <v>428419</v>
      </c>
      <c r="R128" s="762">
        <v>0</v>
      </c>
      <c r="S128" s="762">
        <v>501932</v>
      </c>
      <c r="T128" s="762">
        <v>927078</v>
      </c>
      <c r="U128" s="762">
        <v>156096</v>
      </c>
      <c r="V128" s="762">
        <v>40110</v>
      </c>
      <c r="W128" s="762">
        <v>0</v>
      </c>
      <c r="X128" s="762">
        <v>8358</v>
      </c>
      <c r="Y128" s="762">
        <v>22705</v>
      </c>
      <c r="Z128" s="783">
        <v>1488234</v>
      </c>
      <c r="AA128" s="762">
        <v>154471</v>
      </c>
      <c r="AB128" s="762">
        <v>1024907</v>
      </c>
      <c r="AC128" s="762">
        <v>648</v>
      </c>
      <c r="AD128" s="762">
        <v>0</v>
      </c>
      <c r="AE128" s="762">
        <v>59854</v>
      </c>
      <c r="AF128" s="762">
        <v>146343</v>
      </c>
      <c r="AG128" s="762">
        <v>0</v>
      </c>
      <c r="AH128" s="762">
        <v>0</v>
      </c>
      <c r="AI128" s="762">
        <v>0</v>
      </c>
      <c r="AJ128" s="762">
        <v>26526</v>
      </c>
      <c r="AK128" s="762">
        <v>5940</v>
      </c>
      <c r="AL128" s="762">
        <v>0</v>
      </c>
      <c r="AM128" s="762">
        <v>0</v>
      </c>
      <c r="AN128" s="762">
        <v>0</v>
      </c>
      <c r="AO128" s="762">
        <v>0</v>
      </c>
      <c r="AP128" s="762">
        <v>605899</v>
      </c>
      <c r="AQ128" s="762">
        <v>300016</v>
      </c>
      <c r="AR128" s="762">
        <v>244206</v>
      </c>
      <c r="AS128" s="762">
        <v>455526</v>
      </c>
      <c r="AT128" s="762">
        <v>0</v>
      </c>
      <c r="AU128" s="762">
        <v>0</v>
      </c>
      <c r="AV128" s="762">
        <v>0</v>
      </c>
      <c r="AW128" s="762">
        <v>4823</v>
      </c>
      <c r="AX128" s="756"/>
      <c r="AY128" s="770">
        <v>7076235</v>
      </c>
      <c r="AZ128" s="309"/>
      <c r="BB128" s="43">
        <v>4673899</v>
      </c>
      <c r="BC128" s="1">
        <v>0</v>
      </c>
    </row>
    <row r="129" spans="1:55" ht="15" hidden="1" outlineLevel="1">
      <c r="A129" s="530" t="s">
        <v>486</v>
      </c>
      <c r="C129" s="762">
        <v>1192321</v>
      </c>
      <c r="D129" s="762">
        <v>374657</v>
      </c>
      <c r="E129" s="762">
        <v>0</v>
      </c>
      <c r="F129" s="762">
        <v>520203</v>
      </c>
      <c r="G129" s="762">
        <v>0</v>
      </c>
      <c r="H129" s="762">
        <v>3113</v>
      </c>
      <c r="I129" s="762">
        <v>3113</v>
      </c>
      <c r="J129" s="762">
        <v>0</v>
      </c>
      <c r="K129" s="762">
        <v>1344</v>
      </c>
      <c r="L129" s="762">
        <v>537437</v>
      </c>
      <c r="M129" s="762">
        <v>151028</v>
      </c>
      <c r="N129" s="762">
        <v>221860</v>
      </c>
      <c r="O129" s="762">
        <v>117863</v>
      </c>
      <c r="P129" s="762">
        <v>6933</v>
      </c>
      <c r="Q129" s="762">
        <v>0</v>
      </c>
      <c r="R129" s="762">
        <v>0</v>
      </c>
      <c r="S129" s="762">
        <v>1875175</v>
      </c>
      <c r="T129" s="762">
        <v>3750362</v>
      </c>
      <c r="U129" s="762">
        <v>439758</v>
      </c>
      <c r="V129" s="762">
        <v>203314</v>
      </c>
      <c r="W129" s="762">
        <v>0</v>
      </c>
      <c r="X129" s="762">
        <v>0</v>
      </c>
      <c r="Y129" s="762">
        <v>0</v>
      </c>
      <c r="Z129" s="783">
        <v>8959913</v>
      </c>
      <c r="AA129" s="762">
        <v>390766</v>
      </c>
      <c r="AB129" s="762">
        <v>814921</v>
      </c>
      <c r="AC129" s="762">
        <v>5779</v>
      </c>
      <c r="AD129" s="762">
        <v>0</v>
      </c>
      <c r="AE129" s="762">
        <v>0</v>
      </c>
      <c r="AF129" s="762">
        <v>132623</v>
      </c>
      <c r="AG129" s="762">
        <v>0</v>
      </c>
      <c r="AH129" s="762">
        <v>22222</v>
      </c>
      <c r="AI129" s="762">
        <v>0</v>
      </c>
      <c r="AJ129" s="762">
        <v>104454</v>
      </c>
      <c r="AK129" s="762">
        <v>11326</v>
      </c>
      <c r="AL129" s="762">
        <v>0</v>
      </c>
      <c r="AM129" s="762">
        <v>0</v>
      </c>
      <c r="AN129" s="762">
        <v>0</v>
      </c>
      <c r="AO129" s="762">
        <v>0</v>
      </c>
      <c r="AP129" s="762">
        <v>1336553</v>
      </c>
      <c r="AQ129" s="762">
        <v>615616</v>
      </c>
      <c r="AR129" s="762">
        <v>263524</v>
      </c>
      <c r="AS129" s="762">
        <v>677191</v>
      </c>
      <c r="AT129" s="762">
        <v>10332</v>
      </c>
      <c r="AU129" s="762">
        <v>37724</v>
      </c>
      <c r="AV129" s="762">
        <v>234828</v>
      </c>
      <c r="AW129" s="762">
        <v>193387</v>
      </c>
      <c r="AX129" s="756"/>
      <c r="AY129" s="770">
        <v>23209640</v>
      </c>
      <c r="AZ129" s="309"/>
      <c r="BB129" s="43">
        <v>29938227</v>
      </c>
      <c r="BC129" s="1">
        <v>0</v>
      </c>
    </row>
    <row r="130" spans="1:55" ht="15" hidden="1" outlineLevel="1">
      <c r="A130" s="530" t="s">
        <v>487</v>
      </c>
      <c r="C130" s="762">
        <v>329939</v>
      </c>
      <c r="D130" s="762">
        <v>62821</v>
      </c>
      <c r="E130" s="762">
        <v>0</v>
      </c>
      <c r="F130" s="762">
        <v>230093</v>
      </c>
      <c r="G130" s="762">
        <v>0</v>
      </c>
      <c r="H130" s="762">
        <v>100623</v>
      </c>
      <c r="I130" s="762">
        <v>128603</v>
      </c>
      <c r="J130" s="762">
        <v>0</v>
      </c>
      <c r="K130" s="762">
        <v>405443</v>
      </c>
      <c r="L130" s="762">
        <v>1577775</v>
      </c>
      <c r="M130" s="762">
        <v>0</v>
      </c>
      <c r="N130" s="762">
        <v>86364</v>
      </c>
      <c r="O130" s="762">
        <v>102668</v>
      </c>
      <c r="P130" s="762">
        <v>20720</v>
      </c>
      <c r="Q130" s="762">
        <v>763031</v>
      </c>
      <c r="R130" s="762">
        <v>0</v>
      </c>
      <c r="S130" s="762">
        <v>1922760</v>
      </c>
      <c r="T130" s="762">
        <v>3651071</v>
      </c>
      <c r="U130" s="762">
        <v>424488</v>
      </c>
      <c r="V130" s="762">
        <v>201730</v>
      </c>
      <c r="W130" s="762">
        <v>0</v>
      </c>
      <c r="X130" s="762">
        <v>0</v>
      </c>
      <c r="Y130" s="762">
        <v>0</v>
      </c>
      <c r="Z130" s="783">
        <v>2706473</v>
      </c>
      <c r="AA130" s="762">
        <v>134835</v>
      </c>
      <c r="AB130" s="762">
        <v>4232700</v>
      </c>
      <c r="AC130" s="762">
        <v>431</v>
      </c>
      <c r="AD130" s="762">
        <v>0</v>
      </c>
      <c r="AE130" s="762">
        <v>0</v>
      </c>
      <c r="AF130" s="762">
        <v>0</v>
      </c>
      <c r="AG130" s="762">
        <v>0</v>
      </c>
      <c r="AH130" s="762">
        <v>0</v>
      </c>
      <c r="AI130" s="762">
        <v>0</v>
      </c>
      <c r="AJ130" s="762">
        <v>47663</v>
      </c>
      <c r="AK130" s="762">
        <v>13616</v>
      </c>
      <c r="AL130" s="762">
        <v>0</v>
      </c>
      <c r="AM130" s="762">
        <v>0</v>
      </c>
      <c r="AN130" s="762">
        <v>0</v>
      </c>
      <c r="AO130" s="762">
        <v>0</v>
      </c>
      <c r="AP130" s="762">
        <v>1479207</v>
      </c>
      <c r="AQ130" s="762">
        <v>626513</v>
      </c>
      <c r="AR130" s="762">
        <v>500295</v>
      </c>
      <c r="AS130" s="762">
        <v>418273</v>
      </c>
      <c r="AT130" s="762">
        <v>11774</v>
      </c>
      <c r="AU130" s="762">
        <v>31592</v>
      </c>
      <c r="AV130" s="762">
        <v>328045</v>
      </c>
      <c r="AW130" s="762">
        <v>79351</v>
      </c>
      <c r="AX130" s="756"/>
      <c r="AY130" s="770">
        <v>20618897</v>
      </c>
      <c r="AZ130" s="309"/>
      <c r="BB130" s="43">
        <v>23680687</v>
      </c>
      <c r="BC130" s="1">
        <v>0</v>
      </c>
    </row>
    <row r="131" spans="1:55" ht="15" hidden="1" outlineLevel="1">
      <c r="A131" s="530" t="s">
        <v>488</v>
      </c>
      <c r="C131" s="762">
        <v>0</v>
      </c>
      <c r="D131" s="762">
        <v>0</v>
      </c>
      <c r="E131" s="762">
        <v>0</v>
      </c>
      <c r="F131" s="762">
        <v>0</v>
      </c>
      <c r="G131" s="762">
        <v>0</v>
      </c>
      <c r="H131" s="762">
        <v>0</v>
      </c>
      <c r="I131" s="762">
        <v>0</v>
      </c>
      <c r="J131" s="762">
        <v>0</v>
      </c>
      <c r="K131" s="762">
        <v>0</v>
      </c>
      <c r="L131" s="762">
        <v>0</v>
      </c>
      <c r="M131" s="762">
        <v>0</v>
      </c>
      <c r="N131" s="762">
        <v>0</v>
      </c>
      <c r="O131" s="762">
        <v>0</v>
      </c>
      <c r="P131" s="762">
        <v>0</v>
      </c>
      <c r="Q131" s="762">
        <v>0</v>
      </c>
      <c r="R131" s="762">
        <v>0</v>
      </c>
      <c r="S131" s="762">
        <v>0</v>
      </c>
      <c r="T131" s="762">
        <v>0</v>
      </c>
      <c r="U131" s="762">
        <v>0</v>
      </c>
      <c r="V131" s="762">
        <v>430000</v>
      </c>
      <c r="W131" s="762">
        <v>0</v>
      </c>
      <c r="X131" s="762">
        <v>0</v>
      </c>
      <c r="Y131" s="762">
        <v>0</v>
      </c>
      <c r="Z131" s="783">
        <v>0</v>
      </c>
      <c r="AA131" s="762">
        <v>0</v>
      </c>
      <c r="AB131" s="762">
        <v>0</v>
      </c>
      <c r="AC131" s="762">
        <v>0</v>
      </c>
      <c r="AD131" s="762">
        <v>0</v>
      </c>
      <c r="AE131" s="762">
        <v>0</v>
      </c>
      <c r="AF131" s="762">
        <v>0</v>
      </c>
      <c r="AG131" s="762">
        <v>0</v>
      </c>
      <c r="AH131" s="762">
        <v>0</v>
      </c>
      <c r="AI131" s="762">
        <v>0</v>
      </c>
      <c r="AJ131" s="762">
        <v>0</v>
      </c>
      <c r="AK131" s="762">
        <v>0</v>
      </c>
      <c r="AL131" s="762">
        <v>0</v>
      </c>
      <c r="AM131" s="762">
        <v>0</v>
      </c>
      <c r="AN131" s="762">
        <v>0</v>
      </c>
      <c r="AO131" s="762">
        <v>0</v>
      </c>
      <c r="AP131" s="762">
        <v>0</v>
      </c>
      <c r="AQ131" s="762">
        <v>0</v>
      </c>
      <c r="AR131" s="762">
        <v>0</v>
      </c>
      <c r="AS131" s="762">
        <v>0</v>
      </c>
      <c r="AT131" s="762">
        <v>0</v>
      </c>
      <c r="AU131" s="762">
        <v>0</v>
      </c>
      <c r="AV131" s="762">
        <v>0</v>
      </c>
      <c r="AW131" s="762">
        <v>0</v>
      </c>
      <c r="AX131" s="756"/>
      <c r="AY131" s="770">
        <v>430000</v>
      </c>
      <c r="AZ131" s="309"/>
      <c r="BB131" s="43">
        <v>384906</v>
      </c>
      <c r="BC131" s="1">
        <v>0</v>
      </c>
    </row>
    <row r="132" spans="1:55" ht="15" hidden="1" outlineLevel="1">
      <c r="A132" s="530" t="s">
        <v>489</v>
      </c>
      <c r="C132" s="762">
        <v>0</v>
      </c>
      <c r="D132" s="762">
        <v>0</v>
      </c>
      <c r="E132" s="762">
        <v>0</v>
      </c>
      <c r="F132" s="762">
        <v>0</v>
      </c>
      <c r="G132" s="762">
        <v>0</v>
      </c>
      <c r="H132" s="762">
        <v>0</v>
      </c>
      <c r="I132" s="762">
        <v>0</v>
      </c>
      <c r="J132" s="762">
        <v>0</v>
      </c>
      <c r="K132" s="762">
        <v>0</v>
      </c>
      <c r="L132" s="762">
        <v>0</v>
      </c>
      <c r="M132" s="762">
        <v>0</v>
      </c>
      <c r="N132" s="762">
        <v>0</v>
      </c>
      <c r="O132" s="762">
        <v>0</v>
      </c>
      <c r="P132" s="762">
        <v>0</v>
      </c>
      <c r="Q132" s="762">
        <v>0</v>
      </c>
      <c r="R132" s="762">
        <v>0</v>
      </c>
      <c r="S132" s="762">
        <v>0</v>
      </c>
      <c r="T132" s="762">
        <v>0</v>
      </c>
      <c r="U132" s="762">
        <v>0</v>
      </c>
      <c r="V132" s="762">
        <v>0</v>
      </c>
      <c r="W132" s="762">
        <v>0</v>
      </c>
      <c r="X132" s="762">
        <v>0</v>
      </c>
      <c r="Y132" s="762">
        <v>0</v>
      </c>
      <c r="Z132" s="783">
        <v>0</v>
      </c>
      <c r="AA132" s="762">
        <v>0</v>
      </c>
      <c r="AB132" s="762">
        <v>0</v>
      </c>
      <c r="AC132" s="762">
        <v>0</v>
      </c>
      <c r="AD132" s="762">
        <v>0</v>
      </c>
      <c r="AE132" s="762">
        <v>0</v>
      </c>
      <c r="AF132" s="762">
        <v>0</v>
      </c>
      <c r="AG132" s="762">
        <v>0</v>
      </c>
      <c r="AH132" s="762">
        <v>0</v>
      </c>
      <c r="AI132" s="762">
        <v>0</v>
      </c>
      <c r="AJ132" s="762">
        <v>0</v>
      </c>
      <c r="AK132" s="762">
        <v>0</v>
      </c>
      <c r="AL132" s="762">
        <v>0</v>
      </c>
      <c r="AM132" s="762">
        <v>0</v>
      </c>
      <c r="AN132" s="762">
        <v>0</v>
      </c>
      <c r="AO132" s="762">
        <v>0</v>
      </c>
      <c r="AP132" s="762">
        <v>0</v>
      </c>
      <c r="AQ132" s="762">
        <v>0</v>
      </c>
      <c r="AR132" s="762">
        <v>0</v>
      </c>
      <c r="AS132" s="762">
        <v>0</v>
      </c>
      <c r="AT132" s="762">
        <v>0</v>
      </c>
      <c r="AU132" s="762">
        <v>0</v>
      </c>
      <c r="AV132" s="762">
        <v>0</v>
      </c>
      <c r="AW132" s="762">
        <v>0</v>
      </c>
      <c r="AX132" s="756"/>
      <c r="AY132" s="770">
        <v>0</v>
      </c>
      <c r="AZ132" s="309"/>
      <c r="BB132" s="43">
        <v>0</v>
      </c>
      <c r="BC132" s="1">
        <v>0</v>
      </c>
    </row>
    <row r="133" spans="1:55" ht="15" hidden="1" outlineLevel="1">
      <c r="A133" s="530" t="s">
        <v>490</v>
      </c>
      <c r="C133" s="762">
        <v>0</v>
      </c>
      <c r="D133" s="762">
        <v>0</v>
      </c>
      <c r="E133" s="762">
        <v>0</v>
      </c>
      <c r="F133" s="762">
        <v>0</v>
      </c>
      <c r="G133" s="762">
        <v>0</v>
      </c>
      <c r="H133" s="762">
        <v>276</v>
      </c>
      <c r="I133" s="762">
        <v>669</v>
      </c>
      <c r="J133" s="762">
        <v>94</v>
      </c>
      <c r="K133" s="762">
        <v>0</v>
      </c>
      <c r="L133" s="762">
        <v>0</v>
      </c>
      <c r="M133" s="762">
        <v>0</v>
      </c>
      <c r="N133" s="762">
        <v>0</v>
      </c>
      <c r="O133" s="762">
        <v>0</v>
      </c>
      <c r="P133" s="762">
        <v>0</v>
      </c>
      <c r="Q133" s="762">
        <v>0</v>
      </c>
      <c r="R133" s="762">
        <v>0</v>
      </c>
      <c r="S133" s="762">
        <v>3269</v>
      </c>
      <c r="T133" s="762">
        <v>7942</v>
      </c>
      <c r="U133" s="762">
        <v>1353</v>
      </c>
      <c r="V133" s="762">
        <v>270</v>
      </c>
      <c r="W133" s="762">
        <v>1696</v>
      </c>
      <c r="X133" s="762">
        <v>160</v>
      </c>
      <c r="Y133" s="762">
        <v>-124</v>
      </c>
      <c r="Z133" s="783">
        <v>0</v>
      </c>
      <c r="AA133" s="762">
        <v>0</v>
      </c>
      <c r="AB133" s="762">
        <v>0</v>
      </c>
      <c r="AC133" s="762">
        <v>0</v>
      </c>
      <c r="AD133" s="762">
        <v>907</v>
      </c>
      <c r="AE133" s="762">
        <v>86788</v>
      </c>
      <c r="AF133" s="762">
        <v>0</v>
      </c>
      <c r="AG133" s="762">
        <v>0</v>
      </c>
      <c r="AH133" s="762">
        <v>0</v>
      </c>
      <c r="AI133" s="762">
        <v>0</v>
      </c>
      <c r="AJ133" s="762">
        <v>3759</v>
      </c>
      <c r="AK133" s="762">
        <v>277</v>
      </c>
      <c r="AL133" s="762">
        <v>1731</v>
      </c>
      <c r="AM133" s="762">
        <v>8280</v>
      </c>
      <c r="AN133" s="762">
        <v>1438</v>
      </c>
      <c r="AO133" s="762">
        <v>238</v>
      </c>
      <c r="AP133" s="762">
        <v>64207</v>
      </c>
      <c r="AQ133" s="762">
        <v>44248</v>
      </c>
      <c r="AR133" s="762">
        <v>7311</v>
      </c>
      <c r="AS133" s="762">
        <v>164781</v>
      </c>
      <c r="AT133" s="762">
        <v>0</v>
      </c>
      <c r="AU133" s="762">
        <v>0</v>
      </c>
      <c r="AV133" s="762">
        <v>0</v>
      </c>
      <c r="AW133" s="762">
        <v>2931</v>
      </c>
      <c r="AX133" s="756"/>
      <c r="AY133" s="770">
        <v>402501</v>
      </c>
      <c r="AZ133" s="309"/>
      <c r="BB133" s="43">
        <v>1612592</v>
      </c>
      <c r="BC133" s="1">
        <v>0</v>
      </c>
    </row>
    <row r="134" spans="1:55" collapsed="1">
      <c r="A134" s="531" t="s">
        <v>481</v>
      </c>
      <c r="C134" s="762">
        <v>1896911</v>
      </c>
      <c r="D134" s="762">
        <v>551326</v>
      </c>
      <c r="E134" s="762">
        <v>965740</v>
      </c>
      <c r="F134" s="762">
        <v>1690911</v>
      </c>
      <c r="G134" s="762">
        <v>117943</v>
      </c>
      <c r="H134" s="762">
        <v>262470</v>
      </c>
      <c r="I134" s="762">
        <v>303659</v>
      </c>
      <c r="J134" s="762">
        <v>75170</v>
      </c>
      <c r="K134" s="762">
        <v>466761</v>
      </c>
      <c r="L134" s="762">
        <v>2320130</v>
      </c>
      <c r="M134" s="762">
        <v>110711</v>
      </c>
      <c r="N134" s="762">
        <v>437177</v>
      </c>
      <c r="O134" s="762">
        <v>383671</v>
      </c>
      <c r="P134" s="762">
        <v>57795</v>
      </c>
      <c r="Q134" s="762">
        <v>1932481</v>
      </c>
      <c r="R134" s="762">
        <v>387200</v>
      </c>
      <c r="S134" s="762">
        <v>4043916</v>
      </c>
      <c r="T134" s="762">
        <v>8184609</v>
      </c>
      <c r="U134" s="762">
        <v>799266</v>
      </c>
      <c r="V134" s="762">
        <v>517476</v>
      </c>
      <c r="W134" s="762">
        <v>4770593</v>
      </c>
      <c r="X134" s="762">
        <v>683143</v>
      </c>
      <c r="Y134" s="762">
        <v>346180</v>
      </c>
      <c r="Z134" s="783">
        <v>20647228</v>
      </c>
      <c r="AA134" s="762">
        <v>1462858</v>
      </c>
      <c r="AB134" s="762">
        <v>8206168</v>
      </c>
      <c r="AC134" s="762">
        <v>14123</v>
      </c>
      <c r="AD134" s="762">
        <v>353166</v>
      </c>
      <c r="AE134" s="762">
        <v>232628</v>
      </c>
      <c r="AF134" s="762">
        <v>283559</v>
      </c>
      <c r="AG134" s="762">
        <v>236760</v>
      </c>
      <c r="AH134" s="762">
        <v>35471</v>
      </c>
      <c r="AI134" s="762">
        <v>26635</v>
      </c>
      <c r="AJ134" s="762">
        <v>230386</v>
      </c>
      <c r="AK134" s="762">
        <v>54355</v>
      </c>
      <c r="AL134" s="762">
        <v>44114</v>
      </c>
      <c r="AM134" s="762">
        <v>601899</v>
      </c>
      <c r="AN134" s="762">
        <v>74873</v>
      </c>
      <c r="AO134" s="762">
        <v>11826</v>
      </c>
      <c r="AP134" s="762">
        <v>4431985</v>
      </c>
      <c r="AQ134" s="762">
        <v>2445743</v>
      </c>
      <c r="AR134" s="762">
        <v>1737085</v>
      </c>
      <c r="AS134" s="762">
        <v>2976623</v>
      </c>
      <c r="AT134" s="762">
        <v>30870</v>
      </c>
      <c r="AU134" s="762">
        <v>88135</v>
      </c>
      <c r="AV134" s="762">
        <v>584125</v>
      </c>
      <c r="AW134" s="762">
        <v>438470</v>
      </c>
      <c r="AX134" s="765">
        <v>0</v>
      </c>
      <c r="AY134" s="770">
        <v>76554324</v>
      </c>
      <c r="AZ134" s="309"/>
      <c r="BA134" s="63">
        <v>0</v>
      </c>
      <c r="BB134" s="63">
        <v>82584488</v>
      </c>
      <c r="BC134" s="1">
        <v>0</v>
      </c>
    </row>
    <row r="135" spans="1:55" ht="15">
      <c r="A135" s="522"/>
      <c r="C135" s="756"/>
      <c r="D135" s="756"/>
      <c r="E135" s="756"/>
      <c r="F135" s="756"/>
      <c r="G135" s="756"/>
      <c r="H135" s="756"/>
      <c r="I135" s="756"/>
      <c r="J135" s="756"/>
      <c r="K135" s="756"/>
      <c r="L135" s="756"/>
      <c r="M135" s="756"/>
      <c r="N135" s="756"/>
      <c r="O135" s="756"/>
      <c r="P135" s="756"/>
      <c r="Q135" s="756"/>
      <c r="R135" s="756"/>
      <c r="S135" s="756"/>
      <c r="T135" s="756"/>
      <c r="U135" s="756"/>
      <c r="V135" s="756"/>
      <c r="W135" s="756"/>
      <c r="X135" s="756"/>
      <c r="Y135" s="756"/>
      <c r="Z135" s="756"/>
      <c r="AA135" s="756"/>
      <c r="AB135" s="756"/>
      <c r="AC135" s="756"/>
      <c r="AD135" s="756"/>
      <c r="AE135" s="756"/>
      <c r="AF135" s="756"/>
      <c r="AG135" s="756"/>
      <c r="AH135" s="756"/>
      <c r="AI135" s="756"/>
      <c r="AJ135" s="756"/>
      <c r="AK135" s="756"/>
      <c r="AL135" s="756"/>
      <c r="AM135" s="756"/>
      <c r="AN135" s="756"/>
      <c r="AO135" s="756"/>
      <c r="AP135" s="756"/>
      <c r="AQ135" s="756"/>
      <c r="AR135" s="756"/>
      <c r="AS135" s="756"/>
      <c r="AT135" s="756"/>
      <c r="AU135" s="756"/>
      <c r="AV135" s="756"/>
      <c r="AW135" s="756"/>
      <c r="AX135" s="756"/>
      <c r="AY135" s="756"/>
      <c r="AZ135" s="309"/>
      <c r="BC135" s="1"/>
    </row>
    <row r="136" spans="1:55" ht="15" hidden="1" outlineLevel="1">
      <c r="A136" s="531" t="s">
        <v>491</v>
      </c>
      <c r="C136" s="762"/>
      <c r="D136" s="762"/>
      <c r="E136" s="762"/>
      <c r="F136" s="762"/>
      <c r="G136" s="762"/>
      <c r="H136" s="762"/>
      <c r="I136" s="762"/>
      <c r="J136" s="762"/>
      <c r="K136" s="762"/>
      <c r="L136" s="762"/>
      <c r="M136" s="758"/>
      <c r="N136" s="762"/>
      <c r="O136" s="762"/>
      <c r="P136" s="762"/>
      <c r="Q136" s="762"/>
      <c r="R136" s="762"/>
      <c r="S136" s="762"/>
      <c r="T136" s="762"/>
      <c r="U136" s="762"/>
      <c r="V136" s="762"/>
      <c r="W136" s="762"/>
      <c r="X136" s="762"/>
      <c r="Y136" s="762"/>
      <c r="Z136" s="783"/>
      <c r="AA136" s="762"/>
      <c r="AB136" s="762"/>
      <c r="AC136" s="762"/>
      <c r="AD136" s="762"/>
      <c r="AE136" s="762"/>
      <c r="AF136" s="762"/>
      <c r="AG136" s="762"/>
      <c r="AH136" s="762"/>
      <c r="AI136" s="762"/>
      <c r="AJ136" s="762"/>
      <c r="AK136" s="762"/>
      <c r="AL136" s="762"/>
      <c r="AM136" s="762"/>
      <c r="AN136" s="762"/>
      <c r="AO136" s="762"/>
      <c r="AP136" s="762"/>
      <c r="AQ136" s="762"/>
      <c r="AR136" s="762"/>
      <c r="AS136" s="762"/>
      <c r="AT136" s="762"/>
      <c r="AU136" s="762"/>
      <c r="AV136" s="762"/>
      <c r="AW136" s="762"/>
      <c r="AX136" s="756"/>
      <c r="AY136" s="756"/>
      <c r="AZ136" s="309"/>
      <c r="BB136" s="43"/>
      <c r="BC136" s="1"/>
    </row>
    <row r="137" spans="1:55" ht="15" hidden="1" outlineLevel="1">
      <c r="A137" s="530" t="s">
        <v>492</v>
      </c>
      <c r="C137" s="762">
        <v>48007</v>
      </c>
      <c r="D137" s="762">
        <v>31970</v>
      </c>
      <c r="E137" s="762">
        <v>125310</v>
      </c>
      <c r="F137" s="762">
        <v>119404</v>
      </c>
      <c r="G137" s="762">
        <v>4805</v>
      </c>
      <c r="H137" s="762">
        <v>119704</v>
      </c>
      <c r="I137" s="762">
        <v>113305</v>
      </c>
      <c r="J137" s="762">
        <v>54850</v>
      </c>
      <c r="K137" s="762">
        <v>74432</v>
      </c>
      <c r="L137" s="762">
        <v>33963</v>
      </c>
      <c r="M137" s="758">
        <v>6119</v>
      </c>
      <c r="N137" s="762">
        <v>3654</v>
      </c>
      <c r="O137" s="762">
        <v>5744</v>
      </c>
      <c r="P137" s="762">
        <v>2776</v>
      </c>
      <c r="Q137" s="762">
        <v>70504</v>
      </c>
      <c r="R137" s="762">
        <v>354264</v>
      </c>
      <c r="S137" s="762">
        <v>30021</v>
      </c>
      <c r="T137" s="762">
        <v>418767</v>
      </c>
      <c r="U137" s="762">
        <v>163650</v>
      </c>
      <c r="V137" s="762">
        <v>179972</v>
      </c>
      <c r="W137" s="762">
        <v>299365</v>
      </c>
      <c r="X137" s="762">
        <v>11855</v>
      </c>
      <c r="Y137" s="762">
        <v>2047</v>
      </c>
      <c r="Z137" s="783">
        <v>439946</v>
      </c>
      <c r="AA137" s="762">
        <v>96679</v>
      </c>
      <c r="AB137" s="762">
        <v>570462</v>
      </c>
      <c r="AC137" s="762">
        <v>0</v>
      </c>
      <c r="AD137" s="762">
        <v>92149</v>
      </c>
      <c r="AE137" s="762">
        <v>23142</v>
      </c>
      <c r="AF137" s="762">
        <v>6899</v>
      </c>
      <c r="AG137" s="762">
        <v>130098</v>
      </c>
      <c r="AH137" s="762">
        <v>3927</v>
      </c>
      <c r="AI137" s="762">
        <v>893</v>
      </c>
      <c r="AJ137" s="762">
        <v>46918</v>
      </c>
      <c r="AK137" s="762">
        <v>6752</v>
      </c>
      <c r="AL137" s="762">
        <v>22160</v>
      </c>
      <c r="AM137" s="762">
        <v>16311</v>
      </c>
      <c r="AN137" s="762">
        <v>970</v>
      </c>
      <c r="AO137" s="762">
        <v>0</v>
      </c>
      <c r="AP137" s="762">
        <v>138537</v>
      </c>
      <c r="AQ137" s="762">
        <v>59264</v>
      </c>
      <c r="AR137" s="762">
        <v>139180</v>
      </c>
      <c r="AS137" s="762">
        <v>149029</v>
      </c>
      <c r="AT137" s="762">
        <v>1050</v>
      </c>
      <c r="AU137" s="762">
        <v>1620</v>
      </c>
      <c r="AV137" s="762">
        <v>38415</v>
      </c>
      <c r="AW137" s="762">
        <v>73154</v>
      </c>
      <c r="AX137" s="756"/>
      <c r="AY137" s="770">
        <v>4332043</v>
      </c>
      <c r="AZ137" s="309"/>
      <c r="BB137" s="43">
        <v>11361273</v>
      </c>
      <c r="BC137" s="1">
        <v>0</v>
      </c>
    </row>
    <row r="138" spans="1:55" ht="15" hidden="1" outlineLevel="1">
      <c r="A138" s="584" t="s">
        <v>626</v>
      </c>
      <c r="C138" s="762">
        <v>175330</v>
      </c>
      <c r="D138" s="762">
        <v>21855</v>
      </c>
      <c r="E138" s="762">
        <v>107191</v>
      </c>
      <c r="F138" s="762">
        <v>320984</v>
      </c>
      <c r="G138" s="762">
        <v>15876</v>
      </c>
      <c r="H138" s="762">
        <v>0</v>
      </c>
      <c r="I138" s="762">
        <v>0</v>
      </c>
      <c r="J138" s="762">
        <v>0</v>
      </c>
      <c r="K138" s="762">
        <v>14912</v>
      </c>
      <c r="L138" s="762">
        <v>170129</v>
      </c>
      <c r="M138" s="758">
        <v>15620</v>
      </c>
      <c r="N138" s="762">
        <v>0</v>
      </c>
      <c r="O138" s="762">
        <v>0</v>
      </c>
      <c r="P138" s="762">
        <v>0</v>
      </c>
      <c r="Q138" s="762">
        <v>0</v>
      </c>
      <c r="R138" s="762">
        <v>0</v>
      </c>
      <c r="S138" s="762">
        <v>525677</v>
      </c>
      <c r="T138" s="762">
        <v>411653</v>
      </c>
      <c r="U138" s="762">
        <v>29296</v>
      </c>
      <c r="V138" s="762">
        <v>15508</v>
      </c>
      <c r="W138" s="762">
        <v>782516</v>
      </c>
      <c r="X138" s="762">
        <v>12018</v>
      </c>
      <c r="Y138" s="762">
        <v>2578</v>
      </c>
      <c r="Z138" s="783">
        <v>894905</v>
      </c>
      <c r="AA138" s="762">
        <v>43567</v>
      </c>
      <c r="AB138" s="762">
        <v>236624</v>
      </c>
      <c r="AC138" s="762">
        <v>0</v>
      </c>
      <c r="AD138" s="762">
        <v>100104</v>
      </c>
      <c r="AE138" s="762">
        <v>44118</v>
      </c>
      <c r="AF138" s="762">
        <v>50293</v>
      </c>
      <c r="AG138" s="762">
        <v>6193</v>
      </c>
      <c r="AH138" s="762">
        <v>14637</v>
      </c>
      <c r="AI138" s="762">
        <v>12873</v>
      </c>
      <c r="AJ138" s="762">
        <v>0</v>
      </c>
      <c r="AK138" s="762">
        <v>0</v>
      </c>
      <c r="AL138" s="762">
        <v>0</v>
      </c>
      <c r="AM138" s="762">
        <v>59709</v>
      </c>
      <c r="AN138" s="762">
        <v>4006</v>
      </c>
      <c r="AO138" s="762">
        <v>0</v>
      </c>
      <c r="AP138" s="762">
        <v>980616</v>
      </c>
      <c r="AQ138" s="762">
        <v>414359</v>
      </c>
      <c r="AR138" s="762">
        <v>117412</v>
      </c>
      <c r="AS138" s="762">
        <v>129017</v>
      </c>
      <c r="AT138" s="762">
        <v>2222</v>
      </c>
      <c r="AU138" s="762">
        <v>6748</v>
      </c>
      <c r="AV138" s="762">
        <v>0</v>
      </c>
      <c r="AW138" s="762">
        <v>0</v>
      </c>
      <c r="AX138" s="756"/>
      <c r="AY138" s="770">
        <v>5738546</v>
      </c>
      <c r="AZ138" s="309"/>
      <c r="BB138" s="43">
        <v>5944666</v>
      </c>
      <c r="BC138" s="1">
        <v>0</v>
      </c>
    </row>
    <row r="139" spans="1:55" ht="15" hidden="1" outlineLevel="1">
      <c r="A139" s="536" t="s">
        <v>493</v>
      </c>
      <c r="C139" s="762">
        <v>1933</v>
      </c>
      <c r="D139" s="762">
        <v>461</v>
      </c>
      <c r="E139" s="762">
        <v>367</v>
      </c>
      <c r="F139" s="762">
        <v>1848</v>
      </c>
      <c r="G139" s="762">
        <v>719</v>
      </c>
      <c r="H139" s="762">
        <v>1158</v>
      </c>
      <c r="I139" s="762">
        <v>1651</v>
      </c>
      <c r="J139" s="762">
        <v>890</v>
      </c>
      <c r="K139" s="762">
        <v>1438</v>
      </c>
      <c r="L139" s="762">
        <v>4130</v>
      </c>
      <c r="M139" s="759">
        <v>495</v>
      </c>
      <c r="N139" s="762">
        <v>732</v>
      </c>
      <c r="O139" s="762">
        <v>630</v>
      </c>
      <c r="P139" s="762">
        <v>103</v>
      </c>
      <c r="Q139" s="762">
        <v>3222</v>
      </c>
      <c r="R139" s="762">
        <v>1110</v>
      </c>
      <c r="S139" s="762">
        <v>24642</v>
      </c>
      <c r="T139" s="762">
        <v>39365</v>
      </c>
      <c r="U139" s="762">
        <v>1636</v>
      </c>
      <c r="V139" s="762">
        <v>269</v>
      </c>
      <c r="W139" s="762">
        <v>589</v>
      </c>
      <c r="X139" s="762">
        <v>187</v>
      </c>
      <c r="Y139" s="762">
        <v>73</v>
      </c>
      <c r="Z139" s="783">
        <v>155308</v>
      </c>
      <c r="AA139" s="762">
        <v>10837</v>
      </c>
      <c r="AB139" s="762">
        <v>38071</v>
      </c>
      <c r="AC139" s="762">
        <v>72</v>
      </c>
      <c r="AD139" s="762">
        <v>5972</v>
      </c>
      <c r="AE139" s="762">
        <v>2640</v>
      </c>
      <c r="AF139" s="762">
        <v>3437</v>
      </c>
      <c r="AG139" s="762">
        <v>0</v>
      </c>
      <c r="AH139" s="762">
        <v>0</v>
      </c>
      <c r="AI139" s="762">
        <v>0</v>
      </c>
      <c r="AJ139" s="762">
        <v>93</v>
      </c>
      <c r="AK139" s="762">
        <v>47</v>
      </c>
      <c r="AL139" s="762">
        <v>0</v>
      </c>
      <c r="AM139" s="762">
        <v>8092</v>
      </c>
      <c r="AN139" s="762">
        <v>736</v>
      </c>
      <c r="AO139" s="762">
        <v>29</v>
      </c>
      <c r="AP139" s="762">
        <v>29272</v>
      </c>
      <c r="AQ139" s="762">
        <v>29651</v>
      </c>
      <c r="AR139" s="762">
        <v>8280</v>
      </c>
      <c r="AS139" s="762">
        <v>-4</v>
      </c>
      <c r="AT139" s="762">
        <v>147</v>
      </c>
      <c r="AU139" s="762">
        <v>528</v>
      </c>
      <c r="AV139" s="762">
        <v>657</v>
      </c>
      <c r="AW139" s="762">
        <v>12</v>
      </c>
      <c r="AX139" s="756"/>
      <c r="AY139" s="770">
        <v>381525</v>
      </c>
      <c r="AZ139" s="309"/>
      <c r="BB139" s="43">
        <v>288538</v>
      </c>
      <c r="BC139" s="1">
        <v>0</v>
      </c>
    </row>
    <row r="140" spans="1:55" ht="15" hidden="1" outlineLevel="1">
      <c r="A140" s="536" t="s">
        <v>494</v>
      </c>
      <c r="C140" s="762">
        <v>1889</v>
      </c>
      <c r="D140" s="762">
        <v>451</v>
      </c>
      <c r="E140" s="762">
        <v>1468</v>
      </c>
      <c r="F140" s="762">
        <v>2075</v>
      </c>
      <c r="G140" s="762">
        <v>808</v>
      </c>
      <c r="H140" s="762">
        <v>3754</v>
      </c>
      <c r="I140" s="762">
        <v>11609</v>
      </c>
      <c r="J140" s="762">
        <v>6503</v>
      </c>
      <c r="K140" s="762">
        <v>3260</v>
      </c>
      <c r="L140" s="762">
        <v>8198</v>
      </c>
      <c r="M140" s="759">
        <v>886</v>
      </c>
      <c r="N140" s="762">
        <v>733</v>
      </c>
      <c r="O140" s="762">
        <v>630</v>
      </c>
      <c r="P140" s="762">
        <v>103</v>
      </c>
      <c r="Q140" s="762">
        <v>3224</v>
      </c>
      <c r="R140" s="762">
        <v>1112</v>
      </c>
      <c r="S140" s="762">
        <v>34296</v>
      </c>
      <c r="T140" s="762">
        <v>105032</v>
      </c>
      <c r="U140" s="762">
        <v>9353</v>
      </c>
      <c r="V140" s="762">
        <v>6551</v>
      </c>
      <c r="W140" s="762">
        <v>44578</v>
      </c>
      <c r="X140" s="762">
        <v>3380</v>
      </c>
      <c r="Y140" s="762">
        <v>567</v>
      </c>
      <c r="Z140" s="783">
        <v>76978</v>
      </c>
      <c r="AA140" s="762">
        <v>5509</v>
      </c>
      <c r="AB140" s="762">
        <v>19674</v>
      </c>
      <c r="AC140" s="762">
        <v>33</v>
      </c>
      <c r="AD140" s="762">
        <v>4867</v>
      </c>
      <c r="AE140" s="762">
        <v>2152</v>
      </c>
      <c r="AF140" s="762">
        <v>2801</v>
      </c>
      <c r="AG140" s="762">
        <v>0</v>
      </c>
      <c r="AH140" s="762">
        <v>0</v>
      </c>
      <c r="AI140" s="762">
        <v>120</v>
      </c>
      <c r="AJ140" s="762">
        <v>4339</v>
      </c>
      <c r="AK140" s="762">
        <v>225</v>
      </c>
      <c r="AL140" s="762">
        <v>0</v>
      </c>
      <c r="AM140" s="762">
        <v>3225</v>
      </c>
      <c r="AN140" s="762">
        <v>295</v>
      </c>
      <c r="AO140" s="762">
        <v>16</v>
      </c>
      <c r="AP140" s="762">
        <v>11839</v>
      </c>
      <c r="AQ140" s="762">
        <v>6987</v>
      </c>
      <c r="AR140" s="762">
        <v>4409</v>
      </c>
      <c r="AS140" s="762">
        <v>3819</v>
      </c>
      <c r="AT140" s="762">
        <v>49</v>
      </c>
      <c r="AU140" s="762">
        <v>176</v>
      </c>
      <c r="AV140" s="762">
        <v>1187</v>
      </c>
      <c r="AW140" s="762">
        <v>7356</v>
      </c>
      <c r="AX140" s="756"/>
      <c r="AY140" s="770">
        <v>406516</v>
      </c>
      <c r="AZ140" s="309"/>
      <c r="BB140" s="43">
        <v>313377</v>
      </c>
      <c r="BC140" s="1">
        <v>0</v>
      </c>
    </row>
    <row r="141" spans="1:55" ht="15" hidden="1" outlineLevel="1">
      <c r="A141" s="536" t="s">
        <v>495</v>
      </c>
      <c r="C141" s="762">
        <v>0</v>
      </c>
      <c r="D141" s="762">
        <v>0</v>
      </c>
      <c r="E141" s="762">
        <v>0</v>
      </c>
      <c r="F141" s="762">
        <v>0</v>
      </c>
      <c r="G141" s="762">
        <v>0</v>
      </c>
      <c r="H141" s="762">
        <v>0</v>
      </c>
      <c r="I141" s="762">
        <v>0</v>
      </c>
      <c r="J141" s="762">
        <v>0</v>
      </c>
      <c r="K141" s="762">
        <v>0</v>
      </c>
      <c r="L141" s="762">
        <v>0</v>
      </c>
      <c r="M141" s="759">
        <v>0</v>
      </c>
      <c r="N141" s="762">
        <v>0</v>
      </c>
      <c r="O141" s="762">
        <v>0</v>
      </c>
      <c r="P141" s="762">
        <v>0</v>
      </c>
      <c r="Q141" s="762">
        <v>0</v>
      </c>
      <c r="R141" s="762">
        <v>0</v>
      </c>
      <c r="S141" s="762">
        <v>0</v>
      </c>
      <c r="T141" s="762">
        <v>0</v>
      </c>
      <c r="U141" s="762">
        <v>0</v>
      </c>
      <c r="V141" s="762">
        <v>0</v>
      </c>
      <c r="W141" s="762">
        <v>0</v>
      </c>
      <c r="X141" s="762">
        <v>0</v>
      </c>
      <c r="Y141" s="762">
        <v>0</v>
      </c>
      <c r="Z141" s="783">
        <v>0</v>
      </c>
      <c r="AA141" s="762">
        <v>0</v>
      </c>
      <c r="AB141" s="762">
        <v>0</v>
      </c>
      <c r="AC141" s="762">
        <v>0</v>
      </c>
      <c r="AD141" s="762">
        <v>0</v>
      </c>
      <c r="AE141" s="762">
        <v>0</v>
      </c>
      <c r="AF141" s="762">
        <v>0</v>
      </c>
      <c r="AG141" s="762">
        <v>0</v>
      </c>
      <c r="AH141" s="762">
        <v>0</v>
      </c>
      <c r="AI141" s="762">
        <v>0</v>
      </c>
      <c r="AJ141" s="762">
        <v>0</v>
      </c>
      <c r="AK141" s="762">
        <v>0</v>
      </c>
      <c r="AL141" s="762">
        <v>0</v>
      </c>
      <c r="AM141" s="762">
        <v>0</v>
      </c>
      <c r="AN141" s="762">
        <v>0</v>
      </c>
      <c r="AO141" s="762">
        <v>0</v>
      </c>
      <c r="AP141" s="762">
        <v>0</v>
      </c>
      <c r="AQ141" s="762">
        <v>0</v>
      </c>
      <c r="AR141" s="762">
        <v>0</v>
      </c>
      <c r="AS141" s="762">
        <v>0</v>
      </c>
      <c r="AT141" s="762">
        <v>0</v>
      </c>
      <c r="AU141" s="762">
        <v>0</v>
      </c>
      <c r="AV141" s="762">
        <v>0</v>
      </c>
      <c r="AW141" s="762">
        <v>0</v>
      </c>
      <c r="AX141" s="756"/>
      <c r="AY141" s="770">
        <v>0</v>
      </c>
      <c r="AZ141" s="309"/>
      <c r="BB141" s="43">
        <v>-21299</v>
      </c>
      <c r="BC141" s="1">
        <v>0</v>
      </c>
    </row>
    <row r="142" spans="1:55" ht="15" hidden="1" outlineLevel="1">
      <c r="A142" s="536" t="s">
        <v>496</v>
      </c>
      <c r="C142" s="762">
        <v>0</v>
      </c>
      <c r="D142" s="762">
        <v>199478</v>
      </c>
      <c r="E142" s="762">
        <v>0</v>
      </c>
      <c r="F142" s="762">
        <v>0</v>
      </c>
      <c r="G142" s="762">
        <v>0</v>
      </c>
      <c r="H142" s="762">
        <v>0</v>
      </c>
      <c r="I142" s="762">
        <v>0</v>
      </c>
      <c r="J142" s="762">
        <v>0</v>
      </c>
      <c r="K142" s="762">
        <v>0</v>
      </c>
      <c r="L142" s="762">
        <v>0</v>
      </c>
      <c r="M142" s="759">
        <v>0</v>
      </c>
      <c r="N142" s="762">
        <v>0</v>
      </c>
      <c r="O142" s="762">
        <v>0</v>
      </c>
      <c r="P142" s="762">
        <v>0</v>
      </c>
      <c r="Q142" s="762">
        <v>0</v>
      </c>
      <c r="R142" s="762">
        <v>0</v>
      </c>
      <c r="S142" s="762">
        <v>27973</v>
      </c>
      <c r="T142" s="762">
        <v>24049</v>
      </c>
      <c r="U142" s="762">
        <v>1104</v>
      </c>
      <c r="V142" s="762">
        <v>12457</v>
      </c>
      <c r="W142" s="762">
        <v>59420</v>
      </c>
      <c r="X142" s="762">
        <v>195</v>
      </c>
      <c r="Y142" s="762">
        <v>-302</v>
      </c>
      <c r="Z142" s="783">
        <v>23128</v>
      </c>
      <c r="AA142" s="762">
        <v>-1616</v>
      </c>
      <c r="AB142" s="762">
        <v>-10475</v>
      </c>
      <c r="AC142" s="762">
        <v>6</v>
      </c>
      <c r="AD142" s="762">
        <v>0</v>
      </c>
      <c r="AE142" s="762">
        <v>0</v>
      </c>
      <c r="AF142" s="762">
        <v>206486</v>
      </c>
      <c r="AG142" s="762">
        <v>0</v>
      </c>
      <c r="AH142" s="762">
        <v>0</v>
      </c>
      <c r="AI142" s="762">
        <v>0</v>
      </c>
      <c r="AJ142" s="762">
        <v>7820</v>
      </c>
      <c r="AK142" s="762">
        <v>1657</v>
      </c>
      <c r="AL142" s="762">
        <v>1982</v>
      </c>
      <c r="AM142" s="762">
        <v>0</v>
      </c>
      <c r="AN142" s="762">
        <v>0</v>
      </c>
      <c r="AO142" s="762">
        <v>0</v>
      </c>
      <c r="AP142" s="762">
        <v>-280997</v>
      </c>
      <c r="AQ142" s="762">
        <v>39773</v>
      </c>
      <c r="AR142" s="762">
        <v>107108</v>
      </c>
      <c r="AS142" s="762">
        <v>330761</v>
      </c>
      <c r="AT142" s="762">
        <v>0</v>
      </c>
      <c r="AU142" s="762">
        <v>0</v>
      </c>
      <c r="AV142" s="762">
        <v>0</v>
      </c>
      <c r="AW142" s="762">
        <v>0</v>
      </c>
      <c r="AX142" s="756"/>
      <c r="AY142" s="770">
        <v>750007</v>
      </c>
      <c r="AZ142" s="309"/>
      <c r="BB142" s="43">
        <v>282315</v>
      </c>
      <c r="BC142" s="1">
        <v>0</v>
      </c>
    </row>
    <row r="143" spans="1:55" collapsed="1">
      <c r="A143" s="537" t="s">
        <v>491</v>
      </c>
      <c r="C143" s="762">
        <v>227159</v>
      </c>
      <c r="D143" s="762">
        <v>254215</v>
      </c>
      <c r="E143" s="762">
        <v>234336</v>
      </c>
      <c r="F143" s="762">
        <v>444311</v>
      </c>
      <c r="G143" s="762">
        <v>22208</v>
      </c>
      <c r="H143" s="762">
        <v>124616</v>
      </c>
      <c r="I143" s="762">
        <v>126565</v>
      </c>
      <c r="J143" s="762">
        <v>62243</v>
      </c>
      <c r="K143" s="762">
        <v>94042</v>
      </c>
      <c r="L143" s="762">
        <v>216420</v>
      </c>
      <c r="M143" s="762">
        <v>23120</v>
      </c>
      <c r="N143" s="762">
        <v>5119</v>
      </c>
      <c r="O143" s="762">
        <v>7004</v>
      </c>
      <c r="P143" s="762">
        <v>2982</v>
      </c>
      <c r="Q143" s="762">
        <v>76950</v>
      </c>
      <c r="R143" s="762">
        <v>356486</v>
      </c>
      <c r="S143" s="762">
        <v>642609</v>
      </c>
      <c r="T143" s="762">
        <v>998866</v>
      </c>
      <c r="U143" s="762">
        <v>205039</v>
      </c>
      <c r="V143" s="762">
        <v>214757</v>
      </c>
      <c r="W143" s="762">
        <v>1186468</v>
      </c>
      <c r="X143" s="762">
        <v>27635</v>
      </c>
      <c r="Y143" s="762">
        <v>4963</v>
      </c>
      <c r="Z143" s="783">
        <v>1590265</v>
      </c>
      <c r="AA143" s="762">
        <v>154976</v>
      </c>
      <c r="AB143" s="762">
        <v>854356</v>
      </c>
      <c r="AC143" s="762">
        <v>111</v>
      </c>
      <c r="AD143" s="762">
        <v>203092</v>
      </c>
      <c r="AE143" s="762">
        <v>72052</v>
      </c>
      <c r="AF143" s="762">
        <v>269916</v>
      </c>
      <c r="AG143" s="762">
        <v>136291</v>
      </c>
      <c r="AH143" s="762">
        <v>18564</v>
      </c>
      <c r="AI143" s="762">
        <v>13886</v>
      </c>
      <c r="AJ143" s="762">
        <v>59170</v>
      </c>
      <c r="AK143" s="762">
        <v>8681</v>
      </c>
      <c r="AL143" s="762">
        <v>24142</v>
      </c>
      <c r="AM143" s="762">
        <v>87337</v>
      </c>
      <c r="AN143" s="762">
        <v>6007</v>
      </c>
      <c r="AO143" s="762">
        <v>45</v>
      </c>
      <c r="AP143" s="762">
        <v>879267</v>
      </c>
      <c r="AQ143" s="762">
        <v>550034</v>
      </c>
      <c r="AR143" s="762">
        <v>376389</v>
      </c>
      <c r="AS143" s="762">
        <v>612622</v>
      </c>
      <c r="AT143" s="762">
        <v>3468</v>
      </c>
      <c r="AU143" s="762">
        <v>9072</v>
      </c>
      <c r="AV143" s="762">
        <v>40259</v>
      </c>
      <c r="AW143" s="762">
        <v>80522</v>
      </c>
      <c r="AX143" s="765">
        <v>0</v>
      </c>
      <c r="AY143" s="770">
        <v>11608637</v>
      </c>
      <c r="AZ143" s="309"/>
      <c r="BA143" s="63">
        <v>0</v>
      </c>
      <c r="BB143" s="63">
        <v>18168870</v>
      </c>
      <c r="BC143" s="1">
        <v>0</v>
      </c>
    </row>
    <row r="144" spans="1:55">
      <c r="A144" s="534"/>
      <c r="C144" s="762"/>
      <c r="D144" s="762"/>
      <c r="E144" s="762"/>
      <c r="F144" s="762"/>
      <c r="G144" s="762"/>
      <c r="H144" s="762"/>
      <c r="I144" s="762"/>
      <c r="J144" s="762"/>
      <c r="K144" s="762"/>
      <c r="L144" s="762"/>
      <c r="M144" s="762"/>
      <c r="N144" s="762"/>
      <c r="O144" s="762"/>
      <c r="P144" s="762"/>
      <c r="Q144" s="762"/>
      <c r="R144" s="762"/>
      <c r="S144" s="762"/>
      <c r="T144" s="762"/>
      <c r="U144" s="762"/>
      <c r="V144" s="762"/>
      <c r="W144" s="762"/>
      <c r="X144" s="762"/>
      <c r="Y144" s="762"/>
      <c r="Z144" s="783"/>
      <c r="AA144" s="762"/>
      <c r="AB144" s="762"/>
      <c r="AC144" s="762"/>
      <c r="AD144" s="762"/>
      <c r="AE144" s="762"/>
      <c r="AF144" s="762"/>
      <c r="AG144" s="762"/>
      <c r="AH144" s="762"/>
      <c r="AI144" s="762"/>
      <c r="AJ144" s="762"/>
      <c r="AK144" s="762"/>
      <c r="AL144" s="762"/>
      <c r="AM144" s="762"/>
      <c r="AN144" s="762"/>
      <c r="AO144" s="762"/>
      <c r="AP144" s="762"/>
      <c r="AQ144" s="762"/>
      <c r="AR144" s="762"/>
      <c r="AS144" s="762"/>
      <c r="AT144" s="762"/>
      <c r="AU144" s="762"/>
      <c r="AV144" s="762"/>
      <c r="AW144" s="762"/>
      <c r="AX144" s="765"/>
      <c r="AY144" s="770"/>
      <c r="AZ144" s="309"/>
      <c r="BA144" s="43"/>
      <c r="BB144" s="43"/>
      <c r="BC144" s="1"/>
    </row>
    <row r="145" spans="1:55" ht="15">
      <c r="A145" s="537" t="s">
        <v>497</v>
      </c>
      <c r="C145" s="762"/>
      <c r="D145" s="762"/>
      <c r="E145" s="762"/>
      <c r="F145" s="762"/>
      <c r="G145" s="762"/>
      <c r="H145" s="762"/>
      <c r="I145" s="762"/>
      <c r="J145" s="762"/>
      <c r="K145" s="762"/>
      <c r="L145" s="762"/>
      <c r="M145" s="758"/>
      <c r="N145" s="762"/>
      <c r="O145" s="762"/>
      <c r="P145" s="762"/>
      <c r="Q145" s="762"/>
      <c r="R145" s="762"/>
      <c r="S145" s="762"/>
      <c r="T145" s="762"/>
      <c r="U145" s="762"/>
      <c r="V145" s="762"/>
      <c r="W145" s="762"/>
      <c r="X145" s="762"/>
      <c r="Y145" s="762"/>
      <c r="Z145" s="783"/>
      <c r="AA145" s="762"/>
      <c r="AB145" s="762"/>
      <c r="AC145" s="762"/>
      <c r="AD145" s="762"/>
      <c r="AE145" s="762"/>
      <c r="AF145" s="762"/>
      <c r="AG145" s="762"/>
      <c r="AH145" s="762"/>
      <c r="AI145" s="762"/>
      <c r="AJ145" s="762"/>
      <c r="AK145" s="762"/>
      <c r="AL145" s="762"/>
      <c r="AM145" s="762"/>
      <c r="AN145" s="762"/>
      <c r="AO145" s="762"/>
      <c r="AP145" s="762"/>
      <c r="AQ145" s="762"/>
      <c r="AR145" s="762"/>
      <c r="AS145" s="762"/>
      <c r="AT145" s="762"/>
      <c r="AU145" s="762"/>
      <c r="AV145" s="762"/>
      <c r="AW145" s="762"/>
      <c r="AX145" s="763"/>
      <c r="AY145" s="790"/>
      <c r="AZ145" s="309"/>
      <c r="BB145" s="43"/>
      <c r="BC145" s="1"/>
    </row>
    <row r="146" spans="1:55">
      <c r="A146" s="537" t="s">
        <v>498</v>
      </c>
      <c r="C146" s="762">
        <v>1669752</v>
      </c>
      <c r="D146" s="762">
        <v>297111</v>
      </c>
      <c r="E146" s="762">
        <v>731404</v>
      </c>
      <c r="F146" s="762">
        <v>1246600</v>
      </c>
      <c r="G146" s="762">
        <v>95735</v>
      </c>
      <c r="H146" s="762">
        <v>137854</v>
      </c>
      <c r="I146" s="762">
        <v>177094</v>
      </c>
      <c r="J146" s="762">
        <v>12927</v>
      </c>
      <c r="K146" s="762">
        <v>372719</v>
      </c>
      <c r="L146" s="762">
        <v>2103710</v>
      </c>
      <c r="M146" s="762">
        <v>87591</v>
      </c>
      <c r="N146" s="762">
        <v>432058</v>
      </c>
      <c r="O146" s="762">
        <v>376667</v>
      </c>
      <c r="P146" s="762">
        <v>54813</v>
      </c>
      <c r="Q146" s="762">
        <v>1855531</v>
      </c>
      <c r="R146" s="762">
        <v>30714</v>
      </c>
      <c r="S146" s="762">
        <v>3401307</v>
      </c>
      <c r="T146" s="762">
        <v>7185743</v>
      </c>
      <c r="U146" s="762">
        <v>594227</v>
      </c>
      <c r="V146" s="762">
        <v>302719</v>
      </c>
      <c r="W146" s="762">
        <v>3584125</v>
      </c>
      <c r="X146" s="762">
        <v>655508</v>
      </c>
      <c r="Y146" s="762">
        <v>341217</v>
      </c>
      <c r="Z146" s="783">
        <v>19056963</v>
      </c>
      <c r="AA146" s="762">
        <v>1307882</v>
      </c>
      <c r="AB146" s="762">
        <v>7351812</v>
      </c>
      <c r="AC146" s="762">
        <v>14012</v>
      </c>
      <c r="AD146" s="762">
        <v>150074</v>
      </c>
      <c r="AE146" s="762">
        <v>160576</v>
      </c>
      <c r="AF146" s="762">
        <v>13643</v>
      </c>
      <c r="AG146" s="762">
        <v>100469</v>
      </c>
      <c r="AH146" s="762">
        <v>16907</v>
      </c>
      <c r="AI146" s="762">
        <v>12749</v>
      </c>
      <c r="AJ146" s="762">
        <v>171216</v>
      </c>
      <c r="AK146" s="762">
        <v>45674</v>
      </c>
      <c r="AL146" s="762">
        <v>19972</v>
      </c>
      <c r="AM146" s="762">
        <v>514562</v>
      </c>
      <c r="AN146" s="762">
        <v>68866</v>
      </c>
      <c r="AO146" s="762">
        <v>11781</v>
      </c>
      <c r="AP146" s="762">
        <v>3552718</v>
      </c>
      <c r="AQ146" s="762">
        <v>1895709</v>
      </c>
      <c r="AR146" s="762">
        <v>1360696</v>
      </c>
      <c r="AS146" s="762">
        <v>2364001</v>
      </c>
      <c r="AT146" s="762">
        <v>27402</v>
      </c>
      <c r="AU146" s="762">
        <v>79063</v>
      </c>
      <c r="AV146" s="762">
        <v>543866</v>
      </c>
      <c r="AW146" s="762">
        <v>357948</v>
      </c>
      <c r="AX146" s="762">
        <v>0</v>
      </c>
      <c r="AY146" s="783">
        <v>64945687</v>
      </c>
      <c r="AZ146" s="309"/>
      <c r="BA146" s="63">
        <v>0</v>
      </c>
      <c r="BB146" s="63">
        <v>64415618</v>
      </c>
      <c r="BC146" s="1">
        <v>0</v>
      </c>
    </row>
    <row r="147" spans="1:55" ht="15">
      <c r="A147" s="533"/>
      <c r="C147" s="762"/>
      <c r="D147" s="762"/>
      <c r="E147" s="762"/>
      <c r="F147" s="762"/>
      <c r="G147" s="762"/>
      <c r="H147" s="762"/>
      <c r="I147" s="762"/>
      <c r="J147" s="762"/>
      <c r="K147" s="762"/>
      <c r="L147" s="762"/>
      <c r="M147" s="758"/>
      <c r="N147" s="762"/>
      <c r="O147" s="762"/>
      <c r="P147" s="762"/>
      <c r="Q147" s="762"/>
      <c r="R147" s="762"/>
      <c r="S147" s="762"/>
      <c r="T147" s="762"/>
      <c r="U147" s="762"/>
      <c r="V147" s="762"/>
      <c r="W147" s="762"/>
      <c r="X147" s="762"/>
      <c r="Y147" s="762"/>
      <c r="Z147" s="783"/>
      <c r="AA147" s="762"/>
      <c r="AB147" s="762"/>
      <c r="AC147" s="762"/>
      <c r="AD147" s="762"/>
      <c r="AE147" s="762"/>
      <c r="AF147" s="762"/>
      <c r="AG147" s="762"/>
      <c r="AH147" s="762"/>
      <c r="AI147" s="762"/>
      <c r="AJ147" s="762"/>
      <c r="AK147" s="762"/>
      <c r="AL147" s="762"/>
      <c r="AM147" s="762"/>
      <c r="AN147" s="762"/>
      <c r="AO147" s="762"/>
      <c r="AP147" s="762"/>
      <c r="AQ147" s="762"/>
      <c r="AR147" s="762"/>
      <c r="AS147" s="762"/>
      <c r="AT147" s="762"/>
      <c r="AU147" s="762"/>
      <c r="AV147" s="762"/>
      <c r="AW147" s="762"/>
      <c r="AX147" s="756"/>
      <c r="AY147" s="756"/>
      <c r="AZ147" s="309"/>
      <c r="BB147" s="43"/>
      <c r="BC147" s="1">
        <v>0</v>
      </c>
    </row>
    <row r="148" spans="1:55" ht="15" hidden="1" outlineLevel="1">
      <c r="A148" s="537" t="s">
        <v>499</v>
      </c>
      <c r="C148" s="762"/>
      <c r="D148" s="762"/>
      <c r="E148" s="762"/>
      <c r="F148" s="762"/>
      <c r="G148" s="762"/>
      <c r="H148" s="762"/>
      <c r="I148" s="762"/>
      <c r="J148" s="762"/>
      <c r="K148" s="762"/>
      <c r="L148" s="762"/>
      <c r="M148" s="758"/>
      <c r="N148" s="762"/>
      <c r="O148" s="762"/>
      <c r="P148" s="762"/>
      <c r="Q148" s="762"/>
      <c r="R148" s="762"/>
      <c r="S148" s="762"/>
      <c r="T148" s="762"/>
      <c r="U148" s="762"/>
      <c r="V148" s="762"/>
      <c r="W148" s="762"/>
      <c r="X148" s="762"/>
      <c r="Y148" s="762"/>
      <c r="Z148" s="783"/>
      <c r="AA148" s="762"/>
      <c r="AB148" s="762"/>
      <c r="AC148" s="762"/>
      <c r="AD148" s="762"/>
      <c r="AE148" s="762"/>
      <c r="AF148" s="762"/>
      <c r="AG148" s="762"/>
      <c r="AH148" s="762"/>
      <c r="AI148" s="762"/>
      <c r="AJ148" s="762"/>
      <c r="AK148" s="762"/>
      <c r="AL148" s="762"/>
      <c r="AM148" s="762"/>
      <c r="AN148" s="762"/>
      <c r="AO148" s="762"/>
      <c r="AP148" s="762"/>
      <c r="AQ148" s="762"/>
      <c r="AR148" s="762"/>
      <c r="AS148" s="762"/>
      <c r="AT148" s="762"/>
      <c r="AU148" s="762"/>
      <c r="AV148" s="762"/>
      <c r="AW148" s="762"/>
      <c r="AX148" s="756"/>
      <c r="AY148" s="756"/>
      <c r="AZ148" s="309"/>
      <c r="BB148" s="43"/>
      <c r="BC148" s="1">
        <v>0</v>
      </c>
    </row>
    <row r="149" spans="1:55" ht="15" hidden="1" outlineLevel="1">
      <c r="A149" s="536" t="s">
        <v>500</v>
      </c>
      <c r="C149" s="762">
        <v>204417</v>
      </c>
      <c r="D149" s="762">
        <v>70356</v>
      </c>
      <c r="E149" s="762">
        <v>0</v>
      </c>
      <c r="F149" s="762">
        <v>339885</v>
      </c>
      <c r="G149" s="762">
        <v>0</v>
      </c>
      <c r="H149" s="762">
        <v>19060</v>
      </c>
      <c r="I149" s="762">
        <v>19060</v>
      </c>
      <c r="J149" s="762">
        <v>0</v>
      </c>
      <c r="K149" s="762">
        <v>98267</v>
      </c>
      <c r="L149" s="762">
        <v>1285726</v>
      </c>
      <c r="M149" s="762">
        <v>87591</v>
      </c>
      <c r="N149" s="762">
        <v>226525</v>
      </c>
      <c r="O149" s="762">
        <v>120341</v>
      </c>
      <c r="P149" s="762">
        <v>7079</v>
      </c>
      <c r="Q149" s="762">
        <v>0</v>
      </c>
      <c r="R149" s="762">
        <v>0</v>
      </c>
      <c r="S149" s="762">
        <v>1130731</v>
      </c>
      <c r="T149" s="762">
        <v>2321518</v>
      </c>
      <c r="U149" s="762">
        <v>78702</v>
      </c>
      <c r="V149" s="762">
        <v>0</v>
      </c>
      <c r="W149" s="762">
        <v>0</v>
      </c>
      <c r="X149" s="762">
        <v>189999</v>
      </c>
      <c r="Y149" s="762">
        <v>49999</v>
      </c>
      <c r="Z149" s="783">
        <v>8199403</v>
      </c>
      <c r="AA149" s="762">
        <v>576759</v>
      </c>
      <c r="AB149" s="762">
        <v>1978602</v>
      </c>
      <c r="AC149" s="762">
        <v>7481</v>
      </c>
      <c r="AD149" s="762">
        <v>0</v>
      </c>
      <c r="AE149" s="762">
        <v>34651</v>
      </c>
      <c r="AF149" s="762">
        <v>39263</v>
      </c>
      <c r="AG149" s="762">
        <v>0</v>
      </c>
      <c r="AH149" s="762">
        <v>16907</v>
      </c>
      <c r="AI149" s="762">
        <v>13150</v>
      </c>
      <c r="AJ149" s="762">
        <v>128368</v>
      </c>
      <c r="AK149" s="762">
        <v>19470</v>
      </c>
      <c r="AL149" s="762">
        <v>0</v>
      </c>
      <c r="AM149" s="762">
        <v>514612</v>
      </c>
      <c r="AN149" s="762">
        <v>68872</v>
      </c>
      <c r="AO149" s="762">
        <v>11781</v>
      </c>
      <c r="AP149" s="762">
        <v>1222410</v>
      </c>
      <c r="AQ149" s="762">
        <v>654789</v>
      </c>
      <c r="AR149" s="762">
        <v>447682</v>
      </c>
      <c r="AS149" s="762">
        <v>784997</v>
      </c>
      <c r="AT149" s="762">
        <v>4295</v>
      </c>
      <c r="AU149" s="762">
        <v>24385</v>
      </c>
      <c r="AV149" s="762">
        <v>181417</v>
      </c>
      <c r="AW149" s="762">
        <v>256752</v>
      </c>
      <c r="AX149" s="756"/>
      <c r="AY149" s="770">
        <v>21435302</v>
      </c>
      <c r="AZ149" s="309"/>
      <c r="BB149" s="43">
        <v>15950128</v>
      </c>
      <c r="BC149" s="1">
        <v>0</v>
      </c>
    </row>
    <row r="150" spans="1:55" ht="15" hidden="1" outlineLevel="1">
      <c r="A150" s="536" t="s">
        <v>501</v>
      </c>
      <c r="C150" s="762">
        <v>1316425</v>
      </c>
      <c r="D150" s="762">
        <v>229257</v>
      </c>
      <c r="E150" s="762">
        <v>0</v>
      </c>
      <c r="F150" s="762">
        <v>812529</v>
      </c>
      <c r="G150" s="762">
        <v>0</v>
      </c>
      <c r="H150" s="762">
        <v>154159</v>
      </c>
      <c r="I150" s="762">
        <v>265245</v>
      </c>
      <c r="J150" s="762">
        <v>0</v>
      </c>
      <c r="K150" s="762">
        <v>274452</v>
      </c>
      <c r="L150" s="762">
        <v>817984</v>
      </c>
      <c r="M150" s="762">
        <v>0</v>
      </c>
      <c r="N150" s="762">
        <v>227816</v>
      </c>
      <c r="O150" s="762">
        <v>278442</v>
      </c>
      <c r="P150" s="762">
        <v>50626</v>
      </c>
      <c r="Q150" s="762">
        <v>1974408</v>
      </c>
      <c r="R150" s="762">
        <v>0</v>
      </c>
      <c r="S150" s="762">
        <v>2418993</v>
      </c>
      <c r="T150" s="762">
        <v>5127388</v>
      </c>
      <c r="U150" s="762">
        <v>163557</v>
      </c>
      <c r="V150" s="762">
        <v>0</v>
      </c>
      <c r="W150" s="762">
        <v>0</v>
      </c>
      <c r="X150" s="762">
        <v>423905</v>
      </c>
      <c r="Y150" s="762">
        <v>243017</v>
      </c>
      <c r="Z150" s="783">
        <v>11243429</v>
      </c>
      <c r="AA150" s="762">
        <v>740923</v>
      </c>
      <c r="AB150" s="762">
        <v>5555504</v>
      </c>
      <c r="AC150" s="762">
        <v>6920</v>
      </c>
      <c r="AD150" s="762">
        <v>0</v>
      </c>
      <c r="AE150" s="762">
        <v>0</v>
      </c>
      <c r="AF150" s="762">
        <v>119570</v>
      </c>
      <c r="AG150" s="762">
        <v>0</v>
      </c>
      <c r="AH150" s="762">
        <v>0</v>
      </c>
      <c r="AI150" s="762">
        <v>0</v>
      </c>
      <c r="AJ150" s="762">
        <v>51400</v>
      </c>
      <c r="AK150" s="762">
        <v>27037</v>
      </c>
      <c r="AL150" s="762">
        <v>0</v>
      </c>
      <c r="AM150" s="762">
        <v>0</v>
      </c>
      <c r="AN150" s="762">
        <v>0</v>
      </c>
      <c r="AO150" s="762">
        <v>0</v>
      </c>
      <c r="AP150" s="762">
        <v>3201434</v>
      </c>
      <c r="AQ150" s="762">
        <v>1852908</v>
      </c>
      <c r="AR150" s="762">
        <v>1352299</v>
      </c>
      <c r="AS150" s="762">
        <v>1669364</v>
      </c>
      <c r="AT150" s="762">
        <v>23107</v>
      </c>
      <c r="AU150" s="762">
        <v>54679</v>
      </c>
      <c r="AV150" s="762">
        <v>357528</v>
      </c>
      <c r="AW150" s="762">
        <v>189700</v>
      </c>
      <c r="AX150" s="756"/>
      <c r="AY150" s="770">
        <v>41224005</v>
      </c>
      <c r="AZ150" s="309"/>
      <c r="BB150" s="43">
        <v>44752444</v>
      </c>
      <c r="BC150" s="1">
        <v>0</v>
      </c>
    </row>
    <row r="151" spans="1:55" ht="15" hidden="1" outlineLevel="1">
      <c r="A151" s="536" t="s">
        <v>502</v>
      </c>
      <c r="C151" s="762">
        <v>0</v>
      </c>
      <c r="D151" s="762">
        <v>0</v>
      </c>
      <c r="E151" s="762">
        <v>0</v>
      </c>
      <c r="F151" s="762">
        <v>61588</v>
      </c>
      <c r="G151" s="762">
        <v>0</v>
      </c>
      <c r="H151" s="762">
        <v>0</v>
      </c>
      <c r="I151" s="762">
        <v>0</v>
      </c>
      <c r="J151" s="762">
        <v>0</v>
      </c>
      <c r="K151" s="762">
        <v>0</v>
      </c>
      <c r="L151" s="762">
        <v>0</v>
      </c>
      <c r="M151" s="762">
        <v>0</v>
      </c>
      <c r="N151" s="762">
        <v>0</v>
      </c>
      <c r="O151" s="762">
        <v>0</v>
      </c>
      <c r="P151" s="762">
        <v>0</v>
      </c>
      <c r="Q151" s="762">
        <v>0</v>
      </c>
      <c r="R151" s="762">
        <v>0</v>
      </c>
      <c r="S151" s="762">
        <v>0</v>
      </c>
      <c r="T151" s="762">
        <v>0</v>
      </c>
      <c r="U151" s="762">
        <v>0</v>
      </c>
      <c r="V151" s="762">
        <v>0</v>
      </c>
      <c r="W151" s="762">
        <v>0</v>
      </c>
      <c r="X151" s="762">
        <v>0</v>
      </c>
      <c r="Y151" s="762">
        <v>0</v>
      </c>
      <c r="Z151" s="783">
        <v>278071</v>
      </c>
      <c r="AA151" s="762">
        <v>0</v>
      </c>
      <c r="AB151" s="762">
        <v>0</v>
      </c>
      <c r="AC151" s="762">
        <v>0</v>
      </c>
      <c r="AD151" s="762">
        <v>0</v>
      </c>
      <c r="AE151" s="762">
        <v>0</v>
      </c>
      <c r="AF151" s="762">
        <v>0</v>
      </c>
      <c r="AG151" s="762">
        <v>0</v>
      </c>
      <c r="AH151" s="762">
        <v>0</v>
      </c>
      <c r="AI151" s="762">
        <v>0</v>
      </c>
      <c r="AJ151" s="762">
        <v>0</v>
      </c>
      <c r="AK151" s="762">
        <v>0</v>
      </c>
      <c r="AL151" s="762">
        <v>0</v>
      </c>
      <c r="AM151" s="762">
        <v>0</v>
      </c>
      <c r="AN151" s="762">
        <v>0</v>
      </c>
      <c r="AO151" s="762">
        <v>0</v>
      </c>
      <c r="AP151" s="762">
        <v>0</v>
      </c>
      <c r="AQ151" s="762">
        <v>0</v>
      </c>
      <c r="AR151" s="762">
        <v>0</v>
      </c>
      <c r="AS151" s="762">
        <v>0</v>
      </c>
      <c r="AT151" s="762">
        <v>0</v>
      </c>
      <c r="AU151" s="762">
        <v>0</v>
      </c>
      <c r="AV151" s="762">
        <v>0</v>
      </c>
      <c r="AW151" s="762">
        <v>0</v>
      </c>
      <c r="AX151" s="756"/>
      <c r="AY151" s="770">
        <v>339659</v>
      </c>
      <c r="AZ151" s="309"/>
      <c r="BB151" s="43">
        <v>1617827</v>
      </c>
      <c r="BC151" s="1">
        <v>0</v>
      </c>
    </row>
    <row r="152" spans="1:55" ht="15" hidden="1" outlineLevel="1">
      <c r="A152" s="536" t="s">
        <v>503</v>
      </c>
      <c r="C152" s="762">
        <v>0</v>
      </c>
      <c r="D152" s="762">
        <v>0</v>
      </c>
      <c r="E152" s="762">
        <v>752416</v>
      </c>
      <c r="F152" s="762">
        <v>232678</v>
      </c>
      <c r="G152" s="762">
        <v>80682</v>
      </c>
      <c r="H152" s="762">
        <v>0</v>
      </c>
      <c r="I152" s="762">
        <v>0</v>
      </c>
      <c r="J152" s="762">
        <v>12927</v>
      </c>
      <c r="K152" s="762">
        <v>0</v>
      </c>
      <c r="L152" s="762">
        <v>0</v>
      </c>
      <c r="M152" s="762">
        <v>0</v>
      </c>
      <c r="N152" s="762">
        <v>0</v>
      </c>
      <c r="O152" s="762">
        <v>0</v>
      </c>
      <c r="P152" s="762">
        <v>0</v>
      </c>
      <c r="Q152" s="762">
        <v>0</v>
      </c>
      <c r="R152" s="762">
        <v>0</v>
      </c>
      <c r="S152" s="762">
        <v>0</v>
      </c>
      <c r="T152" s="762">
        <v>0</v>
      </c>
      <c r="U152" s="762">
        <v>0</v>
      </c>
      <c r="V152" s="762">
        <v>250000</v>
      </c>
      <c r="W152" s="762">
        <v>2850000</v>
      </c>
      <c r="X152" s="762">
        <v>0</v>
      </c>
      <c r="Y152" s="762">
        <v>0</v>
      </c>
      <c r="Z152" s="783">
        <v>0</v>
      </c>
      <c r="AA152" s="762">
        <v>0</v>
      </c>
      <c r="AB152" s="762">
        <v>125341</v>
      </c>
      <c r="AC152" s="762">
        <v>0</v>
      </c>
      <c r="AD152" s="762">
        <v>150074</v>
      </c>
      <c r="AE152" s="762">
        <v>0</v>
      </c>
      <c r="AF152" s="762">
        <v>0</v>
      </c>
      <c r="AG152" s="762">
        <v>100469</v>
      </c>
      <c r="AH152" s="762">
        <v>0</v>
      </c>
      <c r="AI152" s="762">
        <v>0</v>
      </c>
      <c r="AJ152" s="762">
        <v>0</v>
      </c>
      <c r="AK152" s="762">
        <v>0</v>
      </c>
      <c r="AL152" s="762">
        <v>19972</v>
      </c>
      <c r="AM152" s="762">
        <v>0</v>
      </c>
      <c r="AN152" s="762">
        <v>0</v>
      </c>
      <c r="AO152" s="762">
        <v>0</v>
      </c>
      <c r="AP152" s="762">
        <v>-850000</v>
      </c>
      <c r="AQ152" s="762">
        <v>-499613</v>
      </c>
      <c r="AR152" s="762">
        <v>-500000</v>
      </c>
      <c r="AS152" s="762">
        <v>-50000</v>
      </c>
      <c r="AT152" s="762">
        <v>0</v>
      </c>
      <c r="AU152" s="762">
        <v>0</v>
      </c>
      <c r="AV152" s="762">
        <v>0</v>
      </c>
      <c r="AW152" s="762">
        <v>-85691</v>
      </c>
      <c r="AX152" s="756"/>
      <c r="AY152" s="770">
        <v>2589255</v>
      </c>
      <c r="AZ152" s="309"/>
      <c r="BB152" s="43">
        <v>4453466</v>
      </c>
      <c r="BC152" s="1">
        <v>0</v>
      </c>
    </row>
    <row r="153" spans="1:55" ht="15" hidden="1" outlineLevel="1">
      <c r="A153" s="536" t="s">
        <v>504</v>
      </c>
      <c r="C153" s="762">
        <v>0</v>
      </c>
      <c r="D153" s="762">
        <v>0</v>
      </c>
      <c r="E153" s="762">
        <v>0</v>
      </c>
      <c r="F153" s="762">
        <v>189</v>
      </c>
      <c r="G153" s="762">
        <v>0</v>
      </c>
      <c r="H153" s="762">
        <v>0</v>
      </c>
      <c r="I153" s="762">
        <v>0</v>
      </c>
      <c r="J153" s="762">
        <v>0</v>
      </c>
      <c r="K153" s="762">
        <v>0</v>
      </c>
      <c r="L153" s="762">
        <v>0</v>
      </c>
      <c r="M153" s="762">
        <v>0</v>
      </c>
      <c r="N153" s="762">
        <v>0</v>
      </c>
      <c r="O153" s="762">
        <v>0</v>
      </c>
      <c r="P153" s="762">
        <v>0</v>
      </c>
      <c r="Q153" s="762">
        <v>0</v>
      </c>
      <c r="R153" s="762">
        <v>0</v>
      </c>
      <c r="S153" s="762">
        <v>0</v>
      </c>
      <c r="T153" s="762">
        <v>0</v>
      </c>
      <c r="U153" s="762">
        <v>0</v>
      </c>
      <c r="V153" s="762">
        <v>0</v>
      </c>
      <c r="W153" s="762">
        <v>0</v>
      </c>
      <c r="X153" s="762">
        <v>0</v>
      </c>
      <c r="Y153" s="762">
        <v>0</v>
      </c>
      <c r="Z153" s="783">
        <v>0</v>
      </c>
      <c r="AA153" s="762">
        <v>0</v>
      </c>
      <c r="AB153" s="762">
        <v>0</v>
      </c>
      <c r="AC153" s="762">
        <v>0</v>
      </c>
      <c r="AD153" s="762">
        <v>0</v>
      </c>
      <c r="AE153" s="762">
        <v>0</v>
      </c>
      <c r="AF153" s="762">
        <v>1026</v>
      </c>
      <c r="AG153" s="762">
        <v>0</v>
      </c>
      <c r="AH153" s="762">
        <v>0</v>
      </c>
      <c r="AI153" s="762">
        <v>0</v>
      </c>
      <c r="AJ153" s="762">
        <v>0</v>
      </c>
      <c r="AK153" s="762">
        <v>0</v>
      </c>
      <c r="AL153" s="762">
        <v>0</v>
      </c>
      <c r="AM153" s="762">
        <v>0</v>
      </c>
      <c r="AN153" s="762">
        <v>0</v>
      </c>
      <c r="AO153" s="762">
        <v>0</v>
      </c>
      <c r="AP153" s="762">
        <v>0</v>
      </c>
      <c r="AQ153" s="762">
        <v>0</v>
      </c>
      <c r="AR153" s="762">
        <v>0</v>
      </c>
      <c r="AS153" s="762">
        <v>0</v>
      </c>
      <c r="AT153" s="762">
        <v>0</v>
      </c>
      <c r="AU153" s="762">
        <v>0</v>
      </c>
      <c r="AV153" s="762">
        <v>0</v>
      </c>
      <c r="AW153" s="762">
        <v>0</v>
      </c>
      <c r="AX153" s="756"/>
      <c r="AY153" s="770">
        <v>1215</v>
      </c>
      <c r="AZ153" s="309"/>
      <c r="BB153" s="43">
        <v>939</v>
      </c>
      <c r="BC153" s="1">
        <v>0</v>
      </c>
    </row>
    <row r="154" spans="1:55" ht="15" hidden="1" outlineLevel="1">
      <c r="A154" s="536" t="s">
        <v>505</v>
      </c>
      <c r="C154" s="762">
        <v>0</v>
      </c>
      <c r="D154" s="762">
        <v>0</v>
      </c>
      <c r="E154" s="762">
        <v>0</v>
      </c>
      <c r="F154" s="762">
        <v>0</v>
      </c>
      <c r="G154" s="762">
        <v>0</v>
      </c>
      <c r="H154" s="762">
        <v>0</v>
      </c>
      <c r="I154" s="762">
        <v>0</v>
      </c>
      <c r="J154" s="762">
        <v>0</v>
      </c>
      <c r="K154" s="762">
        <v>0</v>
      </c>
      <c r="L154" s="762">
        <v>0</v>
      </c>
      <c r="M154" s="762">
        <v>0</v>
      </c>
      <c r="N154" s="762">
        <v>0</v>
      </c>
      <c r="O154" s="762">
        <v>0</v>
      </c>
      <c r="P154" s="762">
        <v>0</v>
      </c>
      <c r="Q154" s="762">
        <v>0</v>
      </c>
      <c r="R154" s="762">
        <v>0</v>
      </c>
      <c r="S154" s="762">
        <v>0</v>
      </c>
      <c r="T154" s="762">
        <v>0</v>
      </c>
      <c r="U154" s="762">
        <v>0</v>
      </c>
      <c r="V154" s="762">
        <v>0</v>
      </c>
      <c r="W154" s="762">
        <v>0</v>
      </c>
      <c r="X154" s="762">
        <v>0</v>
      </c>
      <c r="Y154" s="762">
        <v>0</v>
      </c>
      <c r="Z154" s="783">
        <v>0</v>
      </c>
      <c r="AA154" s="762">
        <v>0</v>
      </c>
      <c r="AB154" s="762">
        <v>0</v>
      </c>
      <c r="AC154" s="762">
        <v>0</v>
      </c>
      <c r="AD154" s="762">
        <v>0</v>
      </c>
      <c r="AE154" s="762">
        <v>0</v>
      </c>
      <c r="AF154" s="762">
        <v>0</v>
      </c>
      <c r="AG154" s="762">
        <v>0</v>
      </c>
      <c r="AH154" s="762">
        <v>0</v>
      </c>
      <c r="AI154" s="762">
        <v>0</v>
      </c>
      <c r="AJ154" s="762">
        <v>0</v>
      </c>
      <c r="AK154" s="762">
        <v>0</v>
      </c>
      <c r="AL154" s="762">
        <v>0</v>
      </c>
      <c r="AM154" s="762">
        <v>0</v>
      </c>
      <c r="AN154" s="762">
        <v>0</v>
      </c>
      <c r="AO154" s="762">
        <v>0</v>
      </c>
      <c r="AP154" s="762">
        <v>0</v>
      </c>
      <c r="AQ154" s="762">
        <v>0</v>
      </c>
      <c r="AR154" s="762">
        <v>0</v>
      </c>
      <c r="AS154" s="762">
        <v>0</v>
      </c>
      <c r="AT154" s="762">
        <v>0</v>
      </c>
      <c r="AU154" s="762">
        <v>0</v>
      </c>
      <c r="AV154" s="762">
        <v>0</v>
      </c>
      <c r="AW154" s="762">
        <v>0</v>
      </c>
      <c r="AX154" s="756"/>
      <c r="AY154" s="770">
        <v>0</v>
      </c>
      <c r="AZ154" s="309"/>
      <c r="BB154" s="43">
        <v>0</v>
      </c>
      <c r="BC154" s="1">
        <v>0</v>
      </c>
    </row>
    <row r="155" spans="1:55" ht="15" hidden="1" outlineLevel="1">
      <c r="A155" s="536" t="s">
        <v>506</v>
      </c>
      <c r="C155" s="762">
        <v>0</v>
      </c>
      <c r="D155" s="762">
        <v>0</v>
      </c>
      <c r="E155" s="762">
        <v>0</v>
      </c>
      <c r="F155" s="762">
        <v>0</v>
      </c>
      <c r="G155" s="762">
        <v>0</v>
      </c>
      <c r="H155" s="762">
        <v>0</v>
      </c>
      <c r="I155" s="762">
        <v>0</v>
      </c>
      <c r="J155" s="762">
        <v>0</v>
      </c>
      <c r="K155" s="762">
        <v>0</v>
      </c>
      <c r="L155" s="762">
        <v>0</v>
      </c>
      <c r="M155" s="762">
        <v>0</v>
      </c>
      <c r="N155" s="762">
        <v>0</v>
      </c>
      <c r="O155" s="762">
        <v>0</v>
      </c>
      <c r="P155" s="762">
        <v>0</v>
      </c>
      <c r="Q155" s="762">
        <v>0</v>
      </c>
      <c r="R155" s="762">
        <v>0</v>
      </c>
      <c r="S155" s="762">
        <v>0</v>
      </c>
      <c r="T155" s="762">
        <v>0</v>
      </c>
      <c r="U155" s="762">
        <v>0</v>
      </c>
      <c r="V155" s="762">
        <v>0</v>
      </c>
      <c r="W155" s="762">
        <v>0</v>
      </c>
      <c r="X155" s="762">
        <v>0</v>
      </c>
      <c r="Y155" s="762">
        <v>0</v>
      </c>
      <c r="Z155" s="783">
        <v>0</v>
      </c>
      <c r="AA155" s="762">
        <v>0</v>
      </c>
      <c r="AB155" s="762">
        <v>0</v>
      </c>
      <c r="AC155" s="762">
        <v>0</v>
      </c>
      <c r="AD155" s="762">
        <v>0</v>
      </c>
      <c r="AE155" s="762">
        <v>0</v>
      </c>
      <c r="AF155" s="762">
        <v>0</v>
      </c>
      <c r="AG155" s="762">
        <v>0</v>
      </c>
      <c r="AH155" s="762">
        <v>0</v>
      </c>
      <c r="AI155" s="762">
        <v>0</v>
      </c>
      <c r="AJ155" s="762">
        <v>0</v>
      </c>
      <c r="AK155" s="762">
        <v>0</v>
      </c>
      <c r="AL155" s="762">
        <v>0</v>
      </c>
      <c r="AM155" s="762">
        <v>0</v>
      </c>
      <c r="AN155" s="762">
        <v>0</v>
      </c>
      <c r="AO155" s="762">
        <v>0</v>
      </c>
      <c r="AP155" s="762">
        <v>0</v>
      </c>
      <c r="AQ155" s="762">
        <v>0</v>
      </c>
      <c r="AR155" s="762">
        <v>0</v>
      </c>
      <c r="AS155" s="762">
        <v>0</v>
      </c>
      <c r="AT155" s="762">
        <v>0</v>
      </c>
      <c r="AU155" s="762">
        <v>0</v>
      </c>
      <c r="AV155" s="762">
        <v>0</v>
      </c>
      <c r="AW155" s="762">
        <v>0</v>
      </c>
      <c r="AX155" s="756"/>
      <c r="AY155" s="770">
        <v>0</v>
      </c>
      <c r="AZ155" s="309"/>
      <c r="BB155" s="43">
        <v>0</v>
      </c>
      <c r="BC155" s="1">
        <v>0</v>
      </c>
    </row>
    <row r="156" spans="1:55" collapsed="1">
      <c r="A156" s="537" t="s">
        <v>499</v>
      </c>
      <c r="C156" s="762">
        <v>1520842</v>
      </c>
      <c r="D156" s="762">
        <v>299613</v>
      </c>
      <c r="E156" s="762">
        <v>752416</v>
      </c>
      <c r="F156" s="762">
        <v>1446869</v>
      </c>
      <c r="G156" s="762">
        <v>80682</v>
      </c>
      <c r="H156" s="762">
        <v>173219</v>
      </c>
      <c r="I156" s="762">
        <v>284305</v>
      </c>
      <c r="J156" s="762">
        <v>12927</v>
      </c>
      <c r="K156" s="762">
        <v>372719</v>
      </c>
      <c r="L156" s="762">
        <v>2103710</v>
      </c>
      <c r="M156" s="762">
        <v>87591</v>
      </c>
      <c r="N156" s="762">
        <v>454341</v>
      </c>
      <c r="O156" s="762">
        <v>398783</v>
      </c>
      <c r="P156" s="762">
        <v>57705</v>
      </c>
      <c r="Q156" s="762">
        <v>1974408</v>
      </c>
      <c r="R156" s="762">
        <v>0</v>
      </c>
      <c r="S156" s="762">
        <v>3549724</v>
      </c>
      <c r="T156" s="762">
        <v>7448906</v>
      </c>
      <c r="U156" s="762">
        <v>242259</v>
      </c>
      <c r="V156" s="762">
        <v>250000</v>
      </c>
      <c r="W156" s="762">
        <v>2850000</v>
      </c>
      <c r="X156" s="762">
        <v>613904</v>
      </c>
      <c r="Y156" s="762">
        <v>293016</v>
      </c>
      <c r="Z156" s="783">
        <v>19720903</v>
      </c>
      <c r="AA156" s="762">
        <v>1317682</v>
      </c>
      <c r="AB156" s="762">
        <v>7659447</v>
      </c>
      <c r="AC156" s="762">
        <v>14401</v>
      </c>
      <c r="AD156" s="762">
        <v>150074</v>
      </c>
      <c r="AE156" s="762">
        <v>34651</v>
      </c>
      <c r="AF156" s="762">
        <v>159859</v>
      </c>
      <c r="AG156" s="762">
        <v>100469</v>
      </c>
      <c r="AH156" s="762">
        <v>16907</v>
      </c>
      <c r="AI156" s="762">
        <v>13150</v>
      </c>
      <c r="AJ156" s="762">
        <v>179768</v>
      </c>
      <c r="AK156" s="762">
        <v>46507</v>
      </c>
      <c r="AL156" s="762">
        <v>19972</v>
      </c>
      <c r="AM156" s="762">
        <v>514612</v>
      </c>
      <c r="AN156" s="762">
        <v>68872</v>
      </c>
      <c r="AO156" s="762">
        <v>11781</v>
      </c>
      <c r="AP156" s="762">
        <v>3573844</v>
      </c>
      <c r="AQ156" s="762">
        <v>2008084</v>
      </c>
      <c r="AR156" s="762">
        <v>1299981</v>
      </c>
      <c r="AS156" s="762">
        <v>2404361</v>
      </c>
      <c r="AT156" s="762">
        <v>27402</v>
      </c>
      <c r="AU156" s="762">
        <v>79064</v>
      </c>
      <c r="AV156" s="762">
        <v>538945</v>
      </c>
      <c r="AW156" s="762">
        <v>360761</v>
      </c>
      <c r="AX156" s="765">
        <v>0</v>
      </c>
      <c r="AY156" s="770">
        <v>65589436</v>
      </c>
      <c r="AZ156" s="309"/>
      <c r="BA156" s="63">
        <v>0</v>
      </c>
      <c r="BB156" s="63">
        <v>66774804</v>
      </c>
      <c r="BC156" s="1">
        <v>0</v>
      </c>
    </row>
    <row r="157" spans="1:55">
      <c r="A157" s="535"/>
      <c r="C157" s="762"/>
      <c r="D157" s="762"/>
      <c r="E157" s="762"/>
      <c r="F157" s="762"/>
      <c r="G157" s="762"/>
      <c r="H157" s="762"/>
      <c r="I157" s="762"/>
      <c r="J157" s="762"/>
      <c r="K157" s="762"/>
      <c r="L157" s="762"/>
      <c r="M157" s="762"/>
      <c r="N157" s="762"/>
      <c r="O157" s="762"/>
      <c r="P157" s="762"/>
      <c r="Q157" s="762"/>
      <c r="R157" s="762"/>
      <c r="S157" s="762"/>
      <c r="T157" s="762"/>
      <c r="U157" s="762"/>
      <c r="V157" s="762"/>
      <c r="W157" s="762"/>
      <c r="X157" s="762"/>
      <c r="Y157" s="762"/>
      <c r="Z157" s="783"/>
      <c r="AA157" s="762"/>
      <c r="AB157" s="762"/>
      <c r="AC157" s="762"/>
      <c r="AD157" s="762"/>
      <c r="AE157" s="762"/>
      <c r="AF157" s="762"/>
      <c r="AG157" s="762"/>
      <c r="AH157" s="762"/>
      <c r="AI157" s="762"/>
      <c r="AJ157" s="762"/>
      <c r="AK157" s="762"/>
      <c r="AL157" s="762"/>
      <c r="AM157" s="762"/>
      <c r="AN157" s="762"/>
      <c r="AO157" s="762"/>
      <c r="AP157" s="762"/>
      <c r="AQ157" s="762"/>
      <c r="AR157" s="762"/>
      <c r="AS157" s="762"/>
      <c r="AT157" s="762"/>
      <c r="AU157" s="762"/>
      <c r="AV157" s="762"/>
      <c r="AW157" s="762"/>
      <c r="AX157" s="765"/>
      <c r="AY157" s="770"/>
      <c r="AZ157" s="309"/>
      <c r="BA157" s="43"/>
      <c r="BB157" s="43"/>
      <c r="BC157" s="1">
        <v>0</v>
      </c>
    </row>
    <row r="158" spans="1:55">
      <c r="A158" s="537" t="s">
        <v>531</v>
      </c>
      <c r="C158" s="762">
        <v>148910</v>
      </c>
      <c r="D158" s="762">
        <v>-2502</v>
      </c>
      <c r="E158" s="762">
        <v>-21012</v>
      </c>
      <c r="F158" s="762">
        <v>-200269</v>
      </c>
      <c r="G158" s="762">
        <v>15053</v>
      </c>
      <c r="H158" s="762">
        <v>-35365</v>
      </c>
      <c r="I158" s="762">
        <v>-107211</v>
      </c>
      <c r="J158" s="762">
        <v>0</v>
      </c>
      <c r="K158" s="762">
        <v>0</v>
      </c>
      <c r="L158" s="762">
        <v>0</v>
      </c>
      <c r="M158" s="762">
        <v>0</v>
      </c>
      <c r="N158" s="762">
        <v>-22283</v>
      </c>
      <c r="O158" s="762">
        <v>-22116</v>
      </c>
      <c r="P158" s="762">
        <v>-2892</v>
      </c>
      <c r="Q158" s="762">
        <v>-118877</v>
      </c>
      <c r="R158" s="762">
        <v>30714</v>
      </c>
      <c r="S158" s="762">
        <v>-148417</v>
      </c>
      <c r="T158" s="762">
        <v>-263163</v>
      </c>
      <c r="U158" s="762">
        <v>351968</v>
      </c>
      <c r="V158" s="762">
        <v>52719</v>
      </c>
      <c r="W158" s="762">
        <v>734125</v>
      </c>
      <c r="X158" s="762">
        <v>41604</v>
      </c>
      <c r="Y158" s="762">
        <v>48201</v>
      </c>
      <c r="Z158" s="783">
        <v>-663940</v>
      </c>
      <c r="AA158" s="762">
        <v>-9800</v>
      </c>
      <c r="AB158" s="762">
        <v>-307635</v>
      </c>
      <c r="AC158" s="762">
        <v>-389</v>
      </c>
      <c r="AD158" s="762">
        <v>0</v>
      </c>
      <c r="AE158" s="762">
        <v>125925</v>
      </c>
      <c r="AF158" s="762">
        <v>-146216</v>
      </c>
      <c r="AG158" s="762">
        <v>0</v>
      </c>
      <c r="AH158" s="762">
        <v>0</v>
      </c>
      <c r="AI158" s="762">
        <v>-401</v>
      </c>
      <c r="AJ158" s="762">
        <v>-8552</v>
      </c>
      <c r="AK158" s="762">
        <v>-833</v>
      </c>
      <c r="AL158" s="762">
        <v>0</v>
      </c>
      <c r="AM158" s="762">
        <v>-50</v>
      </c>
      <c r="AN158" s="762">
        <v>-6</v>
      </c>
      <c r="AO158" s="762">
        <v>0</v>
      </c>
      <c r="AP158" s="762">
        <v>-21126</v>
      </c>
      <c r="AQ158" s="762">
        <v>-112375</v>
      </c>
      <c r="AR158" s="762">
        <v>60715</v>
      </c>
      <c r="AS158" s="762">
        <v>-40360</v>
      </c>
      <c r="AT158" s="762">
        <v>0</v>
      </c>
      <c r="AU158" s="762">
        <v>-1</v>
      </c>
      <c r="AV158" s="762">
        <v>4921</v>
      </c>
      <c r="AW158" s="762">
        <v>-2813</v>
      </c>
      <c r="AX158" s="765">
        <v>0</v>
      </c>
      <c r="AY158" s="770">
        <v>-643749</v>
      </c>
      <c r="AZ158" s="309"/>
      <c r="BA158" s="63">
        <v>0</v>
      </c>
      <c r="BB158" s="63">
        <v>-2359186</v>
      </c>
      <c r="BC158" s="1">
        <v>0</v>
      </c>
    </row>
    <row r="159" spans="1:55" ht="15">
      <c r="A159" s="537"/>
      <c r="C159" s="762"/>
      <c r="D159" s="762"/>
      <c r="E159" s="762"/>
      <c r="F159" s="762"/>
      <c r="G159" s="762"/>
      <c r="H159" s="762"/>
      <c r="I159" s="762"/>
      <c r="J159" s="762"/>
      <c r="K159" s="762"/>
      <c r="L159" s="762"/>
      <c r="M159" s="758"/>
      <c r="N159" s="762"/>
      <c r="O159" s="762"/>
      <c r="P159" s="762"/>
      <c r="Q159" s="762"/>
      <c r="R159" s="762"/>
      <c r="S159" s="762"/>
      <c r="T159" s="762"/>
      <c r="U159" s="762"/>
      <c r="V159" s="762"/>
      <c r="W159" s="762"/>
      <c r="X159" s="762"/>
      <c r="Y159" s="762"/>
      <c r="Z159" s="783"/>
      <c r="AA159" s="762"/>
      <c r="AB159" s="762"/>
      <c r="AC159" s="762"/>
      <c r="AD159" s="762"/>
      <c r="AE159" s="762"/>
      <c r="AF159" s="762"/>
      <c r="AG159" s="762"/>
      <c r="AH159" s="762"/>
      <c r="AI159" s="762"/>
      <c r="AJ159" s="762"/>
      <c r="AK159" s="762"/>
      <c r="AL159" s="762"/>
      <c r="AM159" s="762"/>
      <c r="AN159" s="762"/>
      <c r="AO159" s="762"/>
      <c r="AP159" s="762"/>
      <c r="AQ159" s="762"/>
      <c r="AR159" s="762"/>
      <c r="AS159" s="762"/>
      <c r="AT159" s="762"/>
      <c r="AU159" s="762"/>
      <c r="AV159" s="762"/>
      <c r="AW159" s="762"/>
      <c r="AX159" s="763"/>
      <c r="AY159" s="790"/>
      <c r="AZ159" s="309"/>
      <c r="BB159" s="43"/>
      <c r="BC159" s="1"/>
    </row>
    <row r="160" spans="1:55" ht="15">
      <c r="A160" s="537" t="s">
        <v>507</v>
      </c>
      <c r="C160" s="762">
        <v>321689</v>
      </c>
      <c r="D160" s="762">
        <v>40872</v>
      </c>
      <c r="E160" s="762">
        <v>70758</v>
      </c>
      <c r="F160" s="762">
        <v>747198</v>
      </c>
      <c r="G160" s="762">
        <v>7265</v>
      </c>
      <c r="H160" s="762">
        <v>43837</v>
      </c>
      <c r="I160" s="762">
        <v>160741</v>
      </c>
      <c r="J160" s="762">
        <v>0</v>
      </c>
      <c r="K160" s="762">
        <v>0</v>
      </c>
      <c r="L160" s="762">
        <v>0</v>
      </c>
      <c r="M160" s="762">
        <v>0</v>
      </c>
      <c r="N160" s="762">
        <v>36692</v>
      </c>
      <c r="O160" s="762">
        <v>39160</v>
      </c>
      <c r="P160" s="762">
        <v>6322</v>
      </c>
      <c r="Q160" s="762">
        <v>244873</v>
      </c>
      <c r="R160" s="762">
        <v>899375</v>
      </c>
      <c r="S160" s="762">
        <v>612455</v>
      </c>
      <c r="T160" s="762">
        <v>1059085</v>
      </c>
      <c r="U160" s="762">
        <v>104734</v>
      </c>
      <c r="V160" s="762">
        <v>53916</v>
      </c>
      <c r="W160" s="762">
        <v>1195136</v>
      </c>
      <c r="X160" s="762">
        <v>52763</v>
      </c>
      <c r="Y160" s="762">
        <v>8352</v>
      </c>
      <c r="Z160" s="783">
        <v>1317678</v>
      </c>
      <c r="AA160" s="762">
        <v>93269</v>
      </c>
      <c r="AB160" s="762">
        <v>450941</v>
      </c>
      <c r="AC160" s="762">
        <v>773</v>
      </c>
      <c r="AD160" s="762">
        <v>0</v>
      </c>
      <c r="AE160" s="762">
        <v>23668</v>
      </c>
      <c r="AF160" s="762">
        <v>223533</v>
      </c>
      <c r="AG160" s="762">
        <v>0</v>
      </c>
      <c r="AH160" s="762">
        <v>0</v>
      </c>
      <c r="AI160" s="762">
        <v>1647</v>
      </c>
      <c r="AJ160" s="762">
        <v>17664</v>
      </c>
      <c r="AK160" s="762">
        <v>3516</v>
      </c>
      <c r="AL160" s="762">
        <v>0</v>
      </c>
      <c r="AM160" s="762">
        <v>50</v>
      </c>
      <c r="AN160" s="762">
        <v>6</v>
      </c>
      <c r="AO160" s="762">
        <v>0</v>
      </c>
      <c r="AP160" s="762">
        <v>1878754</v>
      </c>
      <c r="AQ160" s="762">
        <v>1323565</v>
      </c>
      <c r="AR160" s="762">
        <v>717435</v>
      </c>
      <c r="AS160" s="762">
        <v>319501</v>
      </c>
      <c r="AT160" s="762">
        <v>0</v>
      </c>
      <c r="AU160" s="762">
        <v>0</v>
      </c>
      <c r="AV160" s="762">
        <v>5004</v>
      </c>
      <c r="AW160" s="762">
        <v>57929</v>
      </c>
      <c r="AX160" s="756"/>
      <c r="AY160" s="770">
        <v>12140156</v>
      </c>
      <c r="AZ160" s="309"/>
      <c r="BB160" s="43">
        <v>14294768</v>
      </c>
      <c r="BC160" s="1">
        <v>0</v>
      </c>
    </row>
    <row r="161" spans="1:55" ht="15">
      <c r="A161" s="539"/>
      <c r="C161" s="756"/>
      <c r="D161" s="756"/>
      <c r="E161" s="756"/>
      <c r="F161" s="756"/>
      <c r="G161" s="756"/>
      <c r="H161" s="756"/>
      <c r="I161" s="756"/>
      <c r="J161" s="756"/>
      <c r="K161" s="756"/>
      <c r="L161" s="756"/>
      <c r="M161" s="756"/>
      <c r="N161" s="756"/>
      <c r="O161" s="756"/>
      <c r="P161" s="756"/>
      <c r="Q161" s="756"/>
      <c r="R161" s="756"/>
      <c r="S161" s="756"/>
      <c r="T161" s="756"/>
      <c r="U161" s="756"/>
      <c r="V161" s="756"/>
      <c r="W161" s="756"/>
      <c r="X161" s="756"/>
      <c r="Y161" s="756"/>
      <c r="Z161" s="756"/>
      <c r="AA161" s="756"/>
      <c r="AB161" s="756"/>
      <c r="AC161" s="756"/>
      <c r="AD161" s="756"/>
      <c r="AE161" s="756"/>
      <c r="AF161" s="756"/>
      <c r="AG161" s="756"/>
      <c r="AH161" s="756"/>
      <c r="AI161" s="756"/>
      <c r="AJ161" s="756"/>
      <c r="AK161" s="756"/>
      <c r="AL161" s="756"/>
      <c r="AM161" s="756"/>
      <c r="AN161" s="756"/>
      <c r="AO161" s="756"/>
      <c r="AP161" s="756"/>
      <c r="AQ161" s="756"/>
      <c r="AR161" s="756"/>
      <c r="AS161" s="756"/>
      <c r="AT161" s="756"/>
      <c r="AU161" s="756"/>
      <c r="AV161" s="756"/>
      <c r="AW161" s="756"/>
      <c r="AX161" s="756"/>
      <c r="AY161" s="756"/>
      <c r="AZ161" s="309"/>
      <c r="BC161" s="1">
        <v>0</v>
      </c>
    </row>
    <row r="162" spans="1:55">
      <c r="A162" s="538" t="s">
        <v>508</v>
      </c>
      <c r="B162" s="529"/>
      <c r="C162" s="762">
        <v>470599</v>
      </c>
      <c r="D162" s="762">
        <v>38370</v>
      </c>
      <c r="E162" s="762">
        <v>49746</v>
      </c>
      <c r="F162" s="762">
        <v>546929</v>
      </c>
      <c r="G162" s="762">
        <v>22318</v>
      </c>
      <c r="H162" s="762">
        <v>8472</v>
      </c>
      <c r="I162" s="762">
        <v>53530</v>
      </c>
      <c r="J162" s="762">
        <v>0</v>
      </c>
      <c r="K162" s="762">
        <v>0</v>
      </c>
      <c r="L162" s="762">
        <v>0</v>
      </c>
      <c r="M162" s="762">
        <v>0</v>
      </c>
      <c r="N162" s="762">
        <v>14409</v>
      </c>
      <c r="O162" s="762">
        <v>17044</v>
      </c>
      <c r="P162" s="762">
        <v>3430</v>
      </c>
      <c r="Q162" s="762">
        <v>125996</v>
      </c>
      <c r="R162" s="762">
        <v>930089</v>
      </c>
      <c r="S162" s="762">
        <v>464038</v>
      </c>
      <c r="T162" s="762">
        <v>795922</v>
      </c>
      <c r="U162" s="762">
        <v>456702</v>
      </c>
      <c r="V162" s="762">
        <v>106635</v>
      </c>
      <c r="W162" s="762">
        <v>1929261</v>
      </c>
      <c r="X162" s="762">
        <v>94367</v>
      </c>
      <c r="Y162" s="762">
        <v>56553</v>
      </c>
      <c r="Z162" s="783">
        <v>653738</v>
      </c>
      <c r="AA162" s="762">
        <v>83469</v>
      </c>
      <c r="AB162" s="762">
        <v>143306</v>
      </c>
      <c r="AC162" s="762">
        <v>384</v>
      </c>
      <c r="AD162" s="762">
        <v>0</v>
      </c>
      <c r="AE162" s="762">
        <v>149593</v>
      </c>
      <c r="AF162" s="762">
        <v>77317</v>
      </c>
      <c r="AG162" s="762">
        <v>0</v>
      </c>
      <c r="AH162" s="762">
        <v>0</v>
      </c>
      <c r="AI162" s="762">
        <v>1246</v>
      </c>
      <c r="AJ162" s="762">
        <v>9112</v>
      </c>
      <c r="AK162" s="762">
        <v>2683</v>
      </c>
      <c r="AL162" s="762">
        <v>0</v>
      </c>
      <c r="AM162" s="762">
        <v>0</v>
      </c>
      <c r="AN162" s="762">
        <v>0</v>
      </c>
      <c r="AO162" s="762">
        <v>0</v>
      </c>
      <c r="AP162" s="762">
        <v>1857628</v>
      </c>
      <c r="AQ162" s="762">
        <v>1211190</v>
      </c>
      <c r="AR162" s="762">
        <v>778150</v>
      </c>
      <c r="AS162" s="762">
        <v>279141</v>
      </c>
      <c r="AT162" s="762">
        <v>0</v>
      </c>
      <c r="AU162" s="762">
        <v>-1</v>
      </c>
      <c r="AV162" s="762">
        <v>9925</v>
      </c>
      <c r="AW162" s="762">
        <v>55116</v>
      </c>
      <c r="AX162" s="765">
        <v>0</v>
      </c>
      <c r="AY162" s="770">
        <v>11496407</v>
      </c>
      <c r="AZ162" s="309"/>
      <c r="BA162" s="63"/>
      <c r="BB162" s="63">
        <v>11935582</v>
      </c>
      <c r="BC162" s="1">
        <v>0</v>
      </c>
    </row>
    <row r="163" spans="1:55" s="760" customFormat="1">
      <c r="A163" s="538"/>
      <c r="B163" s="792"/>
      <c r="C163" s="762"/>
      <c r="D163" s="762"/>
      <c r="E163" s="762"/>
      <c r="F163" s="762"/>
      <c r="G163" s="762"/>
      <c r="H163" s="762"/>
      <c r="I163" s="762"/>
      <c r="J163" s="762"/>
      <c r="K163" s="762"/>
      <c r="L163" s="762"/>
      <c r="M163" s="762"/>
      <c r="N163" s="762"/>
      <c r="O163" s="762"/>
      <c r="P163" s="762"/>
      <c r="Q163" s="762"/>
      <c r="R163" s="762"/>
      <c r="S163" s="762"/>
      <c r="T163" s="762"/>
      <c r="U163" s="762"/>
      <c r="V163" s="762"/>
      <c r="W163" s="762"/>
      <c r="X163" s="762"/>
      <c r="Y163" s="762"/>
      <c r="Z163" s="783"/>
      <c r="AA163" s="762"/>
      <c r="AB163" s="762"/>
      <c r="AC163" s="762"/>
      <c r="AD163" s="762"/>
      <c r="AE163" s="762"/>
      <c r="AF163" s="762"/>
      <c r="AG163" s="762"/>
      <c r="AH163" s="762"/>
      <c r="AI163" s="762"/>
      <c r="AJ163" s="762"/>
      <c r="AK163" s="762"/>
      <c r="AL163" s="762"/>
      <c r="AM163" s="762"/>
      <c r="AN163" s="762"/>
      <c r="AO163" s="762"/>
      <c r="AP163" s="762"/>
      <c r="AQ163" s="762"/>
      <c r="AR163" s="762"/>
      <c r="AS163" s="762"/>
      <c r="AT163" s="762"/>
      <c r="AU163" s="762"/>
      <c r="AV163" s="762"/>
      <c r="AW163" s="762"/>
      <c r="AX163" s="765"/>
      <c r="AY163" s="770"/>
      <c r="AZ163" s="783"/>
      <c r="BA163" s="783"/>
      <c r="BB163" s="783"/>
      <c r="BC163" s="764"/>
    </row>
    <row r="164" spans="1:55">
      <c r="A164" s="29" t="s">
        <v>326</v>
      </c>
      <c r="C164" s="762">
        <v>1</v>
      </c>
      <c r="D164" s="762">
        <v>0</v>
      </c>
      <c r="E164" s="762">
        <v>1</v>
      </c>
      <c r="F164" s="762">
        <v>0</v>
      </c>
      <c r="G164" s="762">
        <v>0</v>
      </c>
      <c r="H164" s="762">
        <v>0</v>
      </c>
      <c r="I164" s="762">
        <v>0</v>
      </c>
      <c r="J164" s="762">
        <v>0</v>
      </c>
      <c r="K164" s="762">
        <v>0</v>
      </c>
      <c r="L164" s="762">
        <v>-1</v>
      </c>
      <c r="M164" s="762">
        <v>0</v>
      </c>
      <c r="N164" s="762">
        <v>0</v>
      </c>
      <c r="O164" s="762">
        <v>0</v>
      </c>
      <c r="P164" s="762">
        <v>0</v>
      </c>
      <c r="Q164" s="762">
        <v>0</v>
      </c>
      <c r="R164" s="762">
        <v>0</v>
      </c>
      <c r="S164" s="762">
        <v>0</v>
      </c>
      <c r="T164" s="762">
        <v>0</v>
      </c>
      <c r="U164" s="762">
        <v>2</v>
      </c>
      <c r="V164" s="762">
        <v>-2</v>
      </c>
      <c r="W164" s="762">
        <v>0</v>
      </c>
      <c r="X164" s="762">
        <v>-1</v>
      </c>
      <c r="Y164" s="762">
        <v>-1</v>
      </c>
      <c r="Z164" s="783">
        <v>0</v>
      </c>
      <c r="AA164" s="762">
        <v>0</v>
      </c>
      <c r="AB164" s="762">
        <v>0</v>
      </c>
      <c r="AC164" s="762">
        <v>0</v>
      </c>
      <c r="AD164" s="762">
        <v>-1</v>
      </c>
      <c r="AE164" s="762">
        <v>0</v>
      </c>
      <c r="AF164" s="762">
        <v>-1</v>
      </c>
      <c r="AG164" s="762">
        <v>0</v>
      </c>
      <c r="AH164" s="762">
        <v>0</v>
      </c>
      <c r="AI164" s="762">
        <v>0</v>
      </c>
      <c r="AJ164" s="762">
        <v>0</v>
      </c>
      <c r="AK164" s="762">
        <v>0</v>
      </c>
      <c r="AL164" s="762">
        <v>0</v>
      </c>
      <c r="AM164" s="762">
        <v>-1</v>
      </c>
      <c r="AN164" s="762">
        <v>-1</v>
      </c>
      <c r="AO164" s="762">
        <v>0</v>
      </c>
      <c r="AP164" s="762">
        <v>0</v>
      </c>
      <c r="AQ164" s="762">
        <v>0</v>
      </c>
      <c r="AR164" s="762">
        <v>0</v>
      </c>
      <c r="AS164" s="762">
        <v>0</v>
      </c>
      <c r="AT164" s="762">
        <v>-1</v>
      </c>
      <c r="AU164" s="762">
        <v>0</v>
      </c>
      <c r="AV164" s="762">
        <v>0</v>
      </c>
      <c r="AW164" s="762">
        <v>0</v>
      </c>
      <c r="AX164" s="765">
        <v>0</v>
      </c>
      <c r="AY164" s="770">
        <v>-6</v>
      </c>
      <c r="AZ164" s="309"/>
      <c r="BB164" s="43"/>
      <c r="BC164" s="1">
        <v>47</v>
      </c>
    </row>
    <row r="165" spans="1:55">
      <c r="A165" s="29" t="s">
        <v>327</v>
      </c>
      <c r="C165" s="762">
        <v>0</v>
      </c>
      <c r="D165" s="762">
        <v>-1</v>
      </c>
      <c r="E165" s="762">
        <v>-2</v>
      </c>
      <c r="F165" s="762">
        <v>0</v>
      </c>
      <c r="G165" s="762">
        <v>0</v>
      </c>
      <c r="H165" s="762">
        <v>0</v>
      </c>
      <c r="I165" s="762">
        <v>0</v>
      </c>
      <c r="J165" s="762">
        <v>0</v>
      </c>
      <c r="K165" s="762">
        <v>0</v>
      </c>
      <c r="L165" s="762">
        <v>0</v>
      </c>
      <c r="M165" s="762">
        <v>0</v>
      </c>
      <c r="N165" s="762">
        <v>0</v>
      </c>
      <c r="O165" s="762">
        <v>0</v>
      </c>
      <c r="P165" s="762">
        <v>0</v>
      </c>
      <c r="Q165" s="762">
        <v>0</v>
      </c>
      <c r="R165" s="762">
        <v>0</v>
      </c>
      <c r="S165" s="762">
        <v>0</v>
      </c>
      <c r="T165" s="762">
        <v>1</v>
      </c>
      <c r="U165" s="762">
        <v>0</v>
      </c>
      <c r="V165" s="762">
        <v>-2</v>
      </c>
      <c r="W165" s="762">
        <v>1</v>
      </c>
      <c r="X165" s="762">
        <v>-1</v>
      </c>
      <c r="Y165" s="762">
        <v>0</v>
      </c>
      <c r="Z165" s="783">
        <v>0</v>
      </c>
      <c r="AA165" s="762">
        <v>0</v>
      </c>
      <c r="AB165" s="762">
        <v>0</v>
      </c>
      <c r="AC165" s="762">
        <v>0</v>
      </c>
      <c r="AD165" s="762">
        <v>0</v>
      </c>
      <c r="AE165" s="762">
        <v>1</v>
      </c>
      <c r="AF165" s="762">
        <v>-1</v>
      </c>
      <c r="AG165" s="762">
        <v>0</v>
      </c>
      <c r="AH165" s="762">
        <v>0</v>
      </c>
      <c r="AI165" s="762">
        <v>1</v>
      </c>
      <c r="AJ165" s="762">
        <v>0</v>
      </c>
      <c r="AK165" s="762">
        <v>0</v>
      </c>
      <c r="AL165" s="762">
        <v>0</v>
      </c>
      <c r="AM165" s="762">
        <v>0</v>
      </c>
      <c r="AN165" s="762">
        <v>0</v>
      </c>
      <c r="AO165" s="762">
        <v>0</v>
      </c>
      <c r="AP165" s="762">
        <v>0</v>
      </c>
      <c r="AQ165" s="762">
        <v>0</v>
      </c>
      <c r="AR165" s="762">
        <v>0</v>
      </c>
      <c r="AS165" s="762">
        <v>0</v>
      </c>
      <c r="AT165" s="762">
        <v>0</v>
      </c>
      <c r="AU165" s="762">
        <v>-1</v>
      </c>
      <c r="AV165" s="762">
        <v>0</v>
      </c>
      <c r="AW165" s="762">
        <v>1</v>
      </c>
      <c r="AX165" s="765">
        <v>0</v>
      </c>
      <c r="AY165" s="770">
        <v>-3</v>
      </c>
      <c r="AZ165" s="309"/>
      <c r="BA165" s="63"/>
      <c r="BB165" s="63">
        <v>7</v>
      </c>
      <c r="BC165" s="1">
        <v>0</v>
      </c>
    </row>
    <row r="166" spans="1:55" ht="15">
      <c r="A166" s="30" t="s">
        <v>233</v>
      </c>
      <c r="C166" s="781" t="s">
        <v>272</v>
      </c>
      <c r="D166" s="781" t="s">
        <v>273</v>
      </c>
      <c r="E166" s="781" t="s">
        <v>274</v>
      </c>
      <c r="F166" s="781" t="s">
        <v>275</v>
      </c>
      <c r="G166" s="781" t="s">
        <v>328</v>
      </c>
      <c r="H166" s="781" t="s">
        <v>276</v>
      </c>
      <c r="I166" s="781" t="s">
        <v>277</v>
      </c>
      <c r="J166" s="781" t="s">
        <v>278</v>
      </c>
      <c r="K166" s="793" t="s">
        <v>279</v>
      </c>
      <c r="L166" s="793" t="s">
        <v>280</v>
      </c>
      <c r="M166" s="793" t="s">
        <v>281</v>
      </c>
      <c r="N166" s="782" t="s">
        <v>282</v>
      </c>
      <c r="O166" s="782" t="s">
        <v>283</v>
      </c>
      <c r="P166" s="782" t="s">
        <v>284</v>
      </c>
      <c r="Q166" s="782" t="s">
        <v>285</v>
      </c>
      <c r="R166" s="782" t="s">
        <v>286</v>
      </c>
      <c r="S166" s="794" t="s">
        <v>287</v>
      </c>
      <c r="T166" s="794" t="s">
        <v>288</v>
      </c>
      <c r="U166" s="794" t="s">
        <v>289</v>
      </c>
      <c r="V166" s="794" t="s">
        <v>290</v>
      </c>
      <c r="W166" s="772" t="s">
        <v>291</v>
      </c>
      <c r="X166" s="772" t="s">
        <v>292</v>
      </c>
      <c r="Y166" s="772" t="s">
        <v>293</v>
      </c>
      <c r="Z166" s="780" t="s">
        <v>297</v>
      </c>
      <c r="AA166" s="780" t="s">
        <v>298</v>
      </c>
      <c r="AB166" s="780" t="s">
        <v>299</v>
      </c>
      <c r="AC166" s="795" t="s">
        <v>300</v>
      </c>
      <c r="AD166" s="771" t="s">
        <v>294</v>
      </c>
      <c r="AE166" s="771" t="s">
        <v>295</v>
      </c>
      <c r="AF166" s="771" t="s">
        <v>296</v>
      </c>
      <c r="AG166" s="779" t="s">
        <v>301</v>
      </c>
      <c r="AH166" s="779" t="s">
        <v>302</v>
      </c>
      <c r="AI166" s="779" t="s">
        <v>303</v>
      </c>
      <c r="AJ166" s="778" t="s">
        <v>304</v>
      </c>
      <c r="AK166" s="778" t="s">
        <v>304</v>
      </c>
      <c r="AL166" s="778" t="s">
        <v>305</v>
      </c>
      <c r="AM166" s="777" t="s">
        <v>306</v>
      </c>
      <c r="AN166" s="777" t="s">
        <v>307</v>
      </c>
      <c r="AO166" s="777" t="s">
        <v>308</v>
      </c>
      <c r="AP166" s="776" t="s">
        <v>311</v>
      </c>
      <c r="AQ166" s="776" t="s">
        <v>312</v>
      </c>
      <c r="AR166" s="776" t="s">
        <v>313</v>
      </c>
      <c r="AS166" s="776" t="s">
        <v>314</v>
      </c>
      <c r="AT166" s="775" t="s">
        <v>309</v>
      </c>
      <c r="AU166" s="775" t="s">
        <v>310</v>
      </c>
      <c r="AV166" s="774" t="s">
        <v>315</v>
      </c>
      <c r="AW166" s="773" t="s">
        <v>316</v>
      </c>
      <c r="AX166" s="756"/>
      <c r="AY166" s="756"/>
      <c r="AZ166" s="309"/>
      <c r="BA166" s="63"/>
      <c r="BB166" s="63">
        <v>7</v>
      </c>
      <c r="BC166" s="1">
        <v>0</v>
      </c>
    </row>
    <row r="167" spans="1:55"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31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232"/>
      <c r="AA167" s="232"/>
      <c r="AB167" s="232"/>
      <c r="AC167" s="6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31"/>
      <c r="AY167" s="63"/>
    </row>
    <row r="168" spans="1:55">
      <c r="C168" s="60"/>
      <c r="D168" s="60"/>
      <c r="E168" s="60"/>
      <c r="F168" s="60"/>
      <c r="G168" s="60"/>
      <c r="H168" s="60"/>
      <c r="I168" s="60"/>
      <c r="J168" s="60"/>
      <c r="K168" s="66"/>
      <c r="L168" s="66"/>
      <c r="M168" s="66"/>
      <c r="N168" s="315"/>
      <c r="O168" s="61"/>
      <c r="P168" s="61"/>
      <c r="Q168" s="61"/>
      <c r="R168" s="61"/>
      <c r="S168" s="19"/>
      <c r="T168" s="19"/>
      <c r="U168" s="19"/>
      <c r="V168" s="19"/>
      <c r="W168" s="51"/>
      <c r="X168" s="51"/>
      <c r="Y168" s="51"/>
      <c r="Z168" s="233"/>
      <c r="AA168" s="233"/>
      <c r="AB168" s="233"/>
      <c r="AC168" s="59"/>
      <c r="AD168" s="59"/>
      <c r="AE168" s="59"/>
      <c r="AF168" s="50"/>
      <c r="AG168" s="58"/>
      <c r="AH168" s="58"/>
      <c r="AI168" s="58"/>
      <c r="AJ168" s="57"/>
      <c r="AK168" s="57"/>
      <c r="AL168" s="57"/>
      <c r="AM168" s="56"/>
      <c r="AN168" s="56"/>
      <c r="AO168" s="56"/>
      <c r="AP168" s="54"/>
      <c r="AQ168" s="54"/>
      <c r="AR168" s="55"/>
      <c r="AS168" s="55"/>
      <c r="AT168" s="55"/>
      <c r="AU168" s="55"/>
      <c r="AV168" s="53"/>
      <c r="AW168" s="52"/>
    </row>
    <row r="170" spans="1:55">
      <c r="W170" s="51"/>
    </row>
    <row r="171" spans="1:55">
      <c r="N171" s="314"/>
    </row>
    <row r="172" spans="1:55">
      <c r="N172" s="314"/>
    </row>
  </sheetData>
  <mergeCells count="35">
    <mergeCell ref="S4:Y4"/>
    <mergeCell ref="AP4:AS4"/>
    <mergeCell ref="AT4:AU4"/>
    <mergeCell ref="AG4:AH4"/>
    <mergeCell ref="AY1:AY3"/>
    <mergeCell ref="AW1:AW3"/>
    <mergeCell ref="AV1:AV3"/>
    <mergeCell ref="AP1:AS1"/>
    <mergeCell ref="AT1:AU2"/>
    <mergeCell ref="AM1:AO1"/>
    <mergeCell ref="AM2:AO2"/>
    <mergeCell ref="AM3:AN3"/>
    <mergeCell ref="AM4:AO4"/>
    <mergeCell ref="AD4:AF4"/>
    <mergeCell ref="Z4:AC4"/>
    <mergeCell ref="AJ4:AL4"/>
    <mergeCell ref="C4:E4"/>
    <mergeCell ref="H4:J4"/>
    <mergeCell ref="K4:M4"/>
    <mergeCell ref="N4:R4"/>
    <mergeCell ref="F4:G4"/>
    <mergeCell ref="AD1:AF1"/>
    <mergeCell ref="Z1:AC1"/>
    <mergeCell ref="AI1:AI3"/>
    <mergeCell ref="AJ1:AL1"/>
    <mergeCell ref="C1:E1"/>
    <mergeCell ref="AG3:AH3"/>
    <mergeCell ref="H1:J1"/>
    <mergeCell ref="K1:M1"/>
    <mergeCell ref="F1:G1"/>
    <mergeCell ref="F2:G2"/>
    <mergeCell ref="F3:G3"/>
    <mergeCell ref="N1:R1"/>
    <mergeCell ref="AG1:AH2"/>
    <mergeCell ref="S1:Y1"/>
  </mergeCells>
  <pageMargins left="0.70866141732283472" right="0.70866141732283472" top="1.1417322834645669" bottom="0.74803149606299213" header="0.59055118110236227" footer="0.31496062992125984"/>
  <pageSetup paperSize="9" scale="74" firstPageNumber="47" orientation="portrait" useFirstPageNumber="1" r:id="rId1"/>
  <headerFooter alignWithMargins="0">
    <oddHeader>&amp;C&amp;"Times New Roman,Bold"&amp;12 5.1. PERSONAL PENSION SCHEMES, CHANGES, BALANCE SHEETS AND
 CASH FLOW 2010</oddHeader>
    <oddFooter>&amp;R&amp;"Times New Roman,Regular"&amp;10&amp;P</oddFooter>
  </headerFooter>
  <colBreaks count="6" manualBreakCount="6">
    <brk id="10" max="1048575" man="1"/>
    <brk id="18" max="1048575" man="1"/>
    <brk id="25" max="1048575" man="1"/>
    <brk id="32" max="1048575" man="1"/>
    <brk id="38" max="1048575" man="1"/>
    <brk id="45" max="1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19</vt:i4>
      </vt:variant>
    </vt:vector>
  </HeadingPairs>
  <TitlesOfParts>
    <vt:vector size="36" baseType="lpstr">
      <vt:lpstr>2.1 Alphabetical order</vt:lpstr>
      <vt:lpstr>2.2 List</vt:lpstr>
      <vt:lpstr>2.3 Schemes</vt:lpstr>
      <vt:lpstr>3.1 Changes</vt:lpstr>
      <vt:lpstr>3.2 Balance Sheet</vt:lpstr>
      <vt:lpstr>3.3 Cash Flow</vt:lpstr>
      <vt:lpstr>4.1 Mutual insurance div.</vt:lpstr>
      <vt:lpstr>4.2 Ratios (mutual div.)</vt:lpstr>
      <vt:lpstr>5.1 Personal pens.</vt:lpstr>
      <vt:lpstr>5.2 Ratios (personal pens.)</vt:lpstr>
      <vt:lpstr>6.1 Investments</vt:lpstr>
      <vt:lpstr>7.1 Develop. Personal Pens.</vt:lpstr>
      <vt:lpstr>8.1 Actuarial survey</vt:lpstr>
      <vt:lpstr>8.2 Pension</vt:lpstr>
      <vt:lpstr>8.3 Premiums</vt:lpstr>
      <vt:lpstr>8.4 Pensioners</vt:lpstr>
      <vt:lpstr>Sheet1</vt:lpstr>
      <vt:lpstr>'2.2 List'!Print_Area</vt:lpstr>
      <vt:lpstr>'2.3 Schemes'!Print_Area</vt:lpstr>
      <vt:lpstr>'3.1 Changes'!Print_Area</vt:lpstr>
      <vt:lpstr>'3.2 Balance Sheet'!Print_Area</vt:lpstr>
      <vt:lpstr>'3.3 Cash Flow'!Print_Area</vt:lpstr>
      <vt:lpstr>'4.1 Mutual insurance div.'!Print_Area</vt:lpstr>
      <vt:lpstr>'4.2 Ratios (mutual div.)'!Print_Area</vt:lpstr>
      <vt:lpstr>'5.1 Personal pens.'!Print_Area</vt:lpstr>
      <vt:lpstr>'5.2 Ratios (personal pens.)'!Print_Area</vt:lpstr>
      <vt:lpstr>'6.1 Investments'!Print_Area</vt:lpstr>
      <vt:lpstr>'8.3 Premiums'!Print_Area</vt:lpstr>
      <vt:lpstr>'3.1 Changes'!Print_Titles</vt:lpstr>
      <vt:lpstr>'3.2 Balance Sheet'!Print_Titles</vt:lpstr>
      <vt:lpstr>'3.3 Cash Flow'!Print_Titles</vt:lpstr>
      <vt:lpstr>'4.1 Mutual insurance div.'!Print_Titles</vt:lpstr>
      <vt:lpstr>'4.2 Ratios (mutual div.)'!Print_Titles</vt:lpstr>
      <vt:lpstr>'5.1 Personal pens.'!Print_Titles</vt:lpstr>
      <vt:lpstr>'5.2 Ratios (personal pens.)'!Print_Titles</vt:lpstr>
      <vt:lpstr>'6.1 Investments'!Print_Titles</vt:lpstr>
    </vt:vector>
  </TitlesOfParts>
  <Company>Fjármálaeftirlitið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Unnur Magnúsdóttir</dc:creator>
  <cp:lastModifiedBy>Unnur Magnúsdóttir</cp:lastModifiedBy>
  <cp:lastPrinted>2011-09-26T11:25:55Z</cp:lastPrinted>
  <dcterms:created xsi:type="dcterms:W3CDTF">2010-08-16T10:07:42Z</dcterms:created>
  <dcterms:modified xsi:type="dcterms:W3CDTF">2011-11-21T17:00:31Z</dcterms:modified>
</cp:coreProperties>
</file>